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6"/>
  </bookViews>
  <sheets>
    <sheet name="2002" sheetId="1" r:id="rId1"/>
    <sheet name="2005" sheetId="2" r:id="rId2"/>
    <sheet name="2007" sheetId="3" r:id="rId3"/>
    <sheet name="2011" sheetId="4" r:id="rId4"/>
    <sheet name="2013" sheetId="5" r:id="rId5"/>
    <sheet name="2017" sheetId="6" r:id="rId6"/>
    <sheet name="2018" sheetId="7" r:id="rId7"/>
  </sheets>
  <definedNames>
    <definedName name="_xlnm.Print_Area" localSheetId="0">'2002'!$A$1:$I$59</definedName>
    <definedName name="_xlnm.Print_Area" localSheetId="2">'2007'!$A$1:$I$112</definedName>
    <definedName name="_xlnm.Print_Area" localSheetId="4">'2013'!$A$1:$I$101</definedName>
    <definedName name="_xlnm.Print_Titles" localSheetId="4">'2013'!$A:$I,'2013'!$1:$6</definedName>
    <definedName name="_xlnm.Print_Titles" localSheetId="5">'2017'!$A:$I,'2017'!$1:$6</definedName>
    <definedName name="_xlnm.Print_Titles" localSheetId="6">'2018'!$A:$I,'2018'!$1:$6</definedName>
  </definedNames>
  <calcPr fullCalcOnLoad="1"/>
</workbook>
</file>

<file path=xl/sharedStrings.xml><?xml version="1.0" encoding="utf-8"?>
<sst xmlns="http://schemas.openxmlformats.org/spreadsheetml/2006/main" count="779" uniqueCount="211">
  <si>
    <t>県計</t>
  </si>
  <si>
    <t>町村計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</si>
  <si>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</si>
  <si>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</si>
  <si>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</si>
  <si>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</si>
  <si>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</si>
  <si>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</si>
  <si>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</si>
  <si>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</si>
  <si>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</si>
  <si>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</si>
  <si>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</si>
  <si>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</si>
  <si>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</si>
  <si>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</si>
  <si>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</si>
  <si>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</si>
  <si>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</si>
  <si>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</si>
  <si>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</si>
  <si>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</si>
  <si>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</si>
  <si>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</si>
  <si>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</si>
  <si>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</si>
  <si>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</si>
  <si>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</si>
  <si>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</si>
  <si>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</si>
  <si>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</si>
  <si>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</si>
  <si>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</si>
  <si>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</si>
  <si>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</si>
  <si>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</si>
  <si>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</si>
  <si>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</si>
  <si>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</si>
  <si>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</si>
  <si>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</si>
  <si>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</si>
  <si>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さいたま市</t>
  </si>
  <si>
    <t>　資料：事業所統計調査</t>
  </si>
  <si>
    <t>　注）公務は除く。</t>
  </si>
  <si>
    <t>市計</t>
  </si>
  <si>
    <t>事　　　業　　　所　　　数</t>
  </si>
  <si>
    <t>従　　　 業　　　 者　　　 数</t>
  </si>
  <si>
    <t>市町村名</t>
  </si>
  <si>
    <t>平成18年</t>
  </si>
  <si>
    <t>平成13年</t>
  </si>
  <si>
    <t>増加数</t>
  </si>
  <si>
    <t>(人）</t>
  </si>
  <si>
    <t>県計</t>
  </si>
  <si>
    <t>市部計</t>
  </si>
  <si>
    <t>町村計</t>
  </si>
  <si>
    <t>さいたま市</t>
  </si>
  <si>
    <t>西区</t>
  </si>
  <si>
    <t>-</t>
  </si>
  <si>
    <t>-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</si>
  <si>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</si>
  <si>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</si>
  <si>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</si>
  <si>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</si>
  <si>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</si>
  <si>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</si>
  <si>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</si>
  <si>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</si>
  <si>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</si>
  <si>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</si>
  <si>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</si>
  <si>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</si>
  <si>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</si>
  <si>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</si>
  <si>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</si>
  <si>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</si>
  <si>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</si>
  <si>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</si>
  <si>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</si>
  <si>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</si>
  <si>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</si>
  <si>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</si>
  <si>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</si>
  <si>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</si>
  <si>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</si>
  <si>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</si>
  <si>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</si>
  <si>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</si>
  <si>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</si>
  <si>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</si>
  <si>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</si>
  <si>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</si>
  <si>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</si>
  <si>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</si>
  <si>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</si>
  <si>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</si>
  <si>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</si>
  <si>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</si>
  <si>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</si>
  <si>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</si>
  <si>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</si>
  <si>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</si>
  <si>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</si>
  <si>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</si>
  <si>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</si>
  <si>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</si>
  <si>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</si>
  <si>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</si>
  <si>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</si>
  <si>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</si>
  <si>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</si>
  <si>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</si>
  <si>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</si>
  <si>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</si>
  <si>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</si>
  <si>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</si>
  <si>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</si>
  <si>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</si>
  <si>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</si>
  <si>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</si>
  <si>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</si>
  <si>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</si>
  <si>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</si>
  <si>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</si>
  <si>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</si>
  <si>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</si>
  <si>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</si>
  <si>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</si>
  <si>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</si>
  <si>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</si>
  <si>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</si>
  <si>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</si>
  <si>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</si>
  <si>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</si>
  <si>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</si>
  <si>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</si>
  <si>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</si>
  <si>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</si>
  <si>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</si>
  <si>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</si>
  <si>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</si>
  <si>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</si>
  <si>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</si>
  <si>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</si>
  <si>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</si>
  <si>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</si>
  <si>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</si>
  <si>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</si>
  <si>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※平成13年、平成18年の本調査の比較（平成16年は簡易調査）</t>
  </si>
  <si>
    <t>5-4　市町村別・事業所数・従業者数(民営） （平成２１年・１８年）</t>
  </si>
  <si>
    <t>事　　　業　　　所　　　数</t>
  </si>
  <si>
    <t>従　　　 業　　　 者　　　 数</t>
  </si>
  <si>
    <t>平成21年</t>
  </si>
  <si>
    <t>平成18年</t>
  </si>
  <si>
    <t>　資料：事業所企業統計調査、経済センサス-基礎調査</t>
  </si>
  <si>
    <t>5-4　市町村別・事業所数・従業者数(民営） （平成２１年・２４年）</t>
  </si>
  <si>
    <t>事　　　業　　　所　　　数</t>
  </si>
  <si>
    <t>従　　　 業　　　 者　　　 数</t>
  </si>
  <si>
    <t>平成21年</t>
  </si>
  <si>
    <t>平成24年</t>
  </si>
  <si>
    <t>注１：「従業者数」は必要な事項の数値が得られた事業所を対象として集計した。</t>
  </si>
  <si>
    <t>注２：従業者は男女不詳を含む。</t>
  </si>
  <si>
    <t>　資料：経済センサス-基礎調査、経済センサス-活動調査</t>
  </si>
  <si>
    <t>5-4　市町村別・事業所数・従業者数(民営） （平成２４年・２６年）</t>
  </si>
  <si>
    <t>平成26年</t>
  </si>
  <si>
    <t>白岡市</t>
  </si>
  <si>
    <t>増加率
（％）</t>
  </si>
  <si>
    <t>増加率
（％）</t>
  </si>
  <si>
    <t>資料：事業所企業統計調査</t>
  </si>
  <si>
    <t>注）公務は除く。</t>
  </si>
  <si>
    <t>平成16年</t>
  </si>
  <si>
    <t>平成16年</t>
  </si>
  <si>
    <t>平成13年</t>
  </si>
  <si>
    <t>平成8年</t>
  </si>
  <si>
    <t>平成8年</t>
  </si>
  <si>
    <t>さいたま市(※)</t>
  </si>
  <si>
    <t>熊谷市(※)</t>
  </si>
  <si>
    <t>行田市(※)</t>
  </si>
  <si>
    <t>飯能市(※)</t>
  </si>
  <si>
    <t>本庄市(※)</t>
  </si>
  <si>
    <t>春日部市(※)</t>
  </si>
  <si>
    <t>鴻巣市(※)</t>
  </si>
  <si>
    <t>深谷市(※)</t>
  </si>
  <si>
    <t>ふじみ野市(※)</t>
  </si>
  <si>
    <t>ときがわ町(※)</t>
  </si>
  <si>
    <t>神川町(※)</t>
  </si>
  <si>
    <t>秩父市(※)</t>
  </si>
  <si>
    <t>さいたま市－さいたま市・岩槻市、熊谷市－熊谷市・大里町・妻沼町、行田市－行田市・南河原村、</t>
  </si>
  <si>
    <t>小鹿野町(※)</t>
  </si>
  <si>
    <t>秩父市－秩父市・吉田町・大滝村・荒川村、飯能市－飯能市・名栗村、</t>
  </si>
  <si>
    <t>本庄市－本庄市・児玉町、春日部市－春日部市・庄和町、鴻巣市－鴻巣市・吹上町・川里町、</t>
  </si>
  <si>
    <t>深谷市－深谷市・岡部町・川本町・花園町、ふじみ野市－上福岡市・大井町、</t>
  </si>
  <si>
    <t>ときがわ町－都幾川村・玉川村、小鹿野町－小鹿野町・両神村、神川町－神川町・神泉村</t>
  </si>
  <si>
    <t>(※)平成17年度に合併した市町村の平成13年は旧市町村の集計値を掲載(集計元の市町村は次の通り)。</t>
  </si>
  <si>
    <t>久喜市－久喜市・菖蒲町・栗橋町・鷲宮町、加須市－加須市・騎西町・北川辺町・大利根町、</t>
  </si>
  <si>
    <t>川口市－川口市・鳩ケ谷市</t>
  </si>
  <si>
    <t>川口市(※)</t>
  </si>
  <si>
    <t>久喜市(※)</t>
  </si>
  <si>
    <t>加須市(※)</t>
  </si>
  <si>
    <t>(※)平成22年・23年に合併した市町村の平成21年は旧市町村の集計値を掲載(集計元の市町村は次の</t>
  </si>
  <si>
    <t>　通り)。</t>
  </si>
  <si>
    <t>熊谷市(※)</t>
  </si>
  <si>
    <t>さいたま市（※）</t>
  </si>
  <si>
    <t>（※）熊谷市（平成19年2月江南町と合併)の平成８年については、熊谷市・江南町の集計値を掲載。</t>
  </si>
  <si>
    <t>　（※）さいたま市（平成１３年５月に誕生）の平成８年については、浦和市・大宮市・与野市の集計値を掲載。</t>
  </si>
  <si>
    <t>平成26年</t>
  </si>
  <si>
    <t>平成28年</t>
  </si>
  <si>
    <t>5-4　市町村別・事業所数・従業者数(民営） （平成２６年・２８年）</t>
  </si>
  <si>
    <t>5-4　市町村別・事業所数・従業者数(民営） （平成１８年・１３年）</t>
  </si>
  <si>
    <t>5-4　市別・事業所数・従業者数（民営） （平成１６年・１３年）</t>
  </si>
  <si>
    <t>5-4 市別・事業所数・従業者数（民営） （平成１３年・８年）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</si>
</sst>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.0"/>
    <numFmt numFmtId="181" formatCode="#,##0.0;\-#,##0.0"/>
    <numFmt numFmtId="182" formatCode="0_ "/>
    <numFmt numFmtId="183" formatCode="0.0_ "/>
    <numFmt numFmtId="184" formatCode="#,###,###,##0;&quot; -&quot;###,###,##0"/>
    <numFmt numFmtId="185" formatCode="#,##0;&quot;▲ &quot;#,##0"/>
    <numFmt numFmtId="186" formatCode="0.0;&quot;▲ &quot;0.0"/>
    <numFmt numFmtId="187" formatCode="0;&quot;▲ &quot;0"/>
    <numFmt numFmtId="188" formatCode="#,##0_);[Red]\(#,##0\)"/>
    <numFmt numFmtId="189" formatCode="###,###,##0;&quot;-&quot;##,##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/>
      <top style="thin"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0" fillId="33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6" fontId="6" fillId="33" borderId="0" xfId="0" applyNumberFormat="1" applyFont="1" applyFill="1" applyBorder="1" applyAlignment="1">
      <alignment vertical="center"/>
    </xf>
    <xf numFmtId="186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177" fontId="0" fillId="0" borderId="17" xfId="0" applyNumberFormat="1" applyBorder="1" applyAlignment="1">
      <alignment vertical="center"/>
    </xf>
    <xf numFmtId="0" fontId="13" fillId="33" borderId="18" xfId="0" applyFont="1" applyFill="1" applyBorder="1" applyAlignment="1">
      <alignment horizontal="distributed" vertical="center"/>
    </xf>
    <xf numFmtId="186" fontId="6" fillId="33" borderId="19" xfId="0" applyNumberFormat="1" applyFont="1" applyFill="1" applyBorder="1" applyAlignment="1">
      <alignment vertical="center"/>
    </xf>
    <xf numFmtId="0" fontId="13" fillId="33" borderId="20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186" fontId="0" fillId="33" borderId="19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185" fontId="6" fillId="33" borderId="0" xfId="0" applyNumberFormat="1" applyFont="1" applyFill="1" applyBorder="1" applyAlignment="1">
      <alignment vertical="center"/>
    </xf>
    <xf numFmtId="185" fontId="0" fillId="33" borderId="0" xfId="0" applyNumberFormat="1" applyFill="1" applyBorder="1" applyAlignment="1">
      <alignment vertical="center"/>
    </xf>
    <xf numFmtId="185" fontId="0" fillId="0" borderId="17" xfId="0" applyNumberForma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shrinkToFit="1"/>
    </xf>
    <xf numFmtId="184" fontId="7" fillId="35" borderId="0" xfId="0" applyNumberFormat="1" applyFont="1" applyFill="1" applyBorder="1" applyAlignment="1" quotePrefix="1">
      <alignment horizontal="right" vertical="center"/>
    </xf>
    <xf numFmtId="185" fontId="6" fillId="35" borderId="0" xfId="0" applyNumberFormat="1" applyFont="1" applyFill="1" applyBorder="1" applyAlignment="1" applyProtection="1">
      <alignment vertical="center"/>
      <protection/>
    </xf>
    <xf numFmtId="186" fontId="10" fillId="35" borderId="0" xfId="0" applyNumberFormat="1" applyFont="1" applyFill="1" applyBorder="1" applyAlignment="1" applyProtection="1">
      <alignment horizontal="right" vertical="center"/>
      <protection/>
    </xf>
    <xf numFmtId="37" fontId="11" fillId="35" borderId="0" xfId="0" applyNumberFormat="1" applyFont="1" applyFill="1" applyBorder="1" applyAlignment="1" applyProtection="1">
      <alignment horizontal="right" vertical="center"/>
      <protection/>
    </xf>
    <xf numFmtId="184" fontId="7" fillId="35" borderId="0" xfId="0" applyNumberFormat="1" applyFont="1" applyFill="1" applyBorder="1" applyAlignment="1">
      <alignment horizontal="right" vertical="center"/>
    </xf>
    <xf numFmtId="0" fontId="13" fillId="36" borderId="15" xfId="0" applyFont="1" applyFill="1" applyBorder="1" applyAlignment="1" applyProtection="1">
      <alignment horizontal="distributed" vertical="center"/>
      <protection/>
    </xf>
    <xf numFmtId="37" fontId="10" fillId="36" borderId="0" xfId="0" applyNumberFormat="1" applyFont="1" applyFill="1" applyBorder="1" applyAlignment="1" applyProtection="1">
      <alignment horizontal="right" vertical="center"/>
      <protection/>
    </xf>
    <xf numFmtId="184" fontId="47" fillId="36" borderId="0" xfId="0" applyNumberFormat="1" applyFont="1" applyFill="1" applyBorder="1" applyAlignment="1" quotePrefix="1">
      <alignment horizontal="right" vertical="center"/>
    </xf>
    <xf numFmtId="185" fontId="6" fillId="36" borderId="0" xfId="0" applyNumberFormat="1" applyFont="1" applyFill="1" applyBorder="1" applyAlignment="1" applyProtection="1">
      <alignment vertical="center"/>
      <protection/>
    </xf>
    <xf numFmtId="186" fontId="10" fillId="36" borderId="0" xfId="0" applyNumberFormat="1" applyFont="1" applyFill="1" applyBorder="1" applyAlignment="1" applyProtection="1">
      <alignment horizontal="right" vertical="center"/>
      <protection/>
    </xf>
    <xf numFmtId="186" fontId="6" fillId="36" borderId="19" xfId="0" applyNumberFormat="1" applyFont="1" applyFill="1" applyBorder="1" applyAlignment="1" applyProtection="1">
      <alignment vertical="center"/>
      <protection/>
    </xf>
    <xf numFmtId="177" fontId="48" fillId="35" borderId="23" xfId="0" applyNumberFormat="1" applyFont="1" applyFill="1" applyBorder="1" applyAlignment="1">
      <alignment vertical="center"/>
    </xf>
    <xf numFmtId="177" fontId="48" fillId="35" borderId="0" xfId="0" applyNumberFormat="1" applyFont="1" applyFill="1" applyBorder="1" applyAlignment="1">
      <alignment vertical="center"/>
    </xf>
    <xf numFmtId="185" fontId="6" fillId="35" borderId="0" xfId="0" applyNumberFormat="1" applyFont="1" applyFill="1" applyBorder="1" applyAlignment="1">
      <alignment vertical="center"/>
    </xf>
    <xf numFmtId="186" fontId="48" fillId="35" borderId="0" xfId="0" applyNumberFormat="1" applyFont="1" applyFill="1" applyBorder="1" applyAlignment="1">
      <alignment vertical="center"/>
    </xf>
    <xf numFmtId="185" fontId="48" fillId="35" borderId="0" xfId="0" applyNumberFormat="1" applyFont="1" applyFill="1" applyBorder="1" applyAlignment="1">
      <alignment vertical="center"/>
    </xf>
    <xf numFmtId="186" fontId="48" fillId="35" borderId="19" xfId="0" applyNumberFormat="1" applyFont="1" applyFill="1" applyBorder="1" applyAlignment="1">
      <alignment vertical="center"/>
    </xf>
    <xf numFmtId="177" fontId="6" fillId="35" borderId="0" xfId="0" applyNumberFormat="1" applyFont="1" applyFill="1" applyBorder="1" applyAlignment="1">
      <alignment vertical="center"/>
    </xf>
    <xf numFmtId="186" fontId="6" fillId="35" borderId="19" xfId="0" applyNumberFormat="1" applyFont="1" applyFill="1" applyBorder="1" applyAlignment="1">
      <alignment vertical="center"/>
    </xf>
    <xf numFmtId="0" fontId="13" fillId="36" borderId="20" xfId="0" applyFont="1" applyFill="1" applyBorder="1" applyAlignment="1">
      <alignment horizontal="distributed" vertical="center"/>
    </xf>
    <xf numFmtId="177" fontId="6" fillId="36" borderId="0" xfId="0" applyNumberFormat="1" applyFont="1" applyFill="1" applyBorder="1" applyAlignment="1">
      <alignment vertical="center"/>
    </xf>
    <xf numFmtId="185" fontId="6" fillId="36" borderId="0" xfId="0" applyNumberFormat="1" applyFont="1" applyFill="1" applyBorder="1" applyAlignment="1">
      <alignment vertical="center"/>
    </xf>
    <xf numFmtId="186" fontId="47" fillId="36" borderId="0" xfId="0" applyNumberFormat="1" applyFont="1" applyFill="1" applyBorder="1" applyAlignment="1">
      <alignment vertical="center"/>
    </xf>
    <xf numFmtId="185" fontId="47" fillId="36" borderId="0" xfId="0" applyNumberFormat="1" applyFont="1" applyFill="1" applyBorder="1" applyAlignment="1">
      <alignment vertical="center"/>
    </xf>
    <xf numFmtId="186" fontId="6" fillId="36" borderId="19" xfId="0" applyNumberFormat="1" applyFont="1" applyFill="1" applyBorder="1" applyAlignment="1">
      <alignment vertical="center"/>
    </xf>
    <xf numFmtId="0" fontId="13" fillId="35" borderId="24" xfId="0" applyFont="1" applyFill="1" applyBorder="1" applyAlignment="1">
      <alignment horizontal="distributed" vertical="center"/>
    </xf>
    <xf numFmtId="177" fontId="6" fillId="35" borderId="25" xfId="0" applyNumberFormat="1" applyFont="1" applyFill="1" applyBorder="1" applyAlignment="1">
      <alignment vertical="center"/>
    </xf>
    <xf numFmtId="186" fontId="6" fillId="35" borderId="0" xfId="0" applyNumberFormat="1" applyFont="1" applyFill="1" applyBorder="1" applyAlignment="1">
      <alignment vertical="center"/>
    </xf>
    <xf numFmtId="185" fontId="6" fillId="35" borderId="26" xfId="0" applyNumberFormat="1" applyFont="1" applyFill="1" applyBorder="1" applyAlignment="1">
      <alignment vertical="center"/>
    </xf>
    <xf numFmtId="186" fontId="6" fillId="35" borderId="27" xfId="0" applyNumberFormat="1" applyFont="1" applyFill="1" applyBorder="1" applyAlignment="1">
      <alignment vertical="center"/>
    </xf>
    <xf numFmtId="0" fontId="13" fillId="35" borderId="28" xfId="0" applyFont="1" applyFill="1" applyBorder="1" applyAlignment="1">
      <alignment horizontal="distributed" vertical="center"/>
    </xf>
    <xf numFmtId="177" fontId="6" fillId="35" borderId="23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horizontal="distributed" vertical="center"/>
    </xf>
    <xf numFmtId="177" fontId="0" fillId="35" borderId="23" xfId="0" applyNumberFormat="1" applyFill="1" applyBorder="1" applyAlignment="1">
      <alignment vertical="center"/>
    </xf>
    <xf numFmtId="177" fontId="0" fillId="35" borderId="0" xfId="0" applyNumberFormat="1" applyFill="1" applyBorder="1" applyAlignment="1">
      <alignment vertical="center"/>
    </xf>
    <xf numFmtId="0" fontId="5" fillId="35" borderId="15" xfId="0" applyFont="1" applyFill="1" applyBorder="1" applyAlignment="1" applyProtection="1">
      <alignment horizontal="distributed" vertical="center" indent="1"/>
      <protection/>
    </xf>
    <xf numFmtId="185" fontId="11" fillId="35" borderId="0" xfId="0" applyNumberFormat="1" applyFont="1" applyFill="1" applyBorder="1" applyAlignment="1" applyProtection="1">
      <alignment horizontal="right" vertical="center"/>
      <protection/>
    </xf>
    <xf numFmtId="186" fontId="11" fillId="35" borderId="0" xfId="0" applyNumberFormat="1" applyFont="1" applyFill="1" applyBorder="1" applyAlignment="1" applyProtection="1">
      <alignment horizontal="right" vertical="center"/>
      <protection/>
    </xf>
    <xf numFmtId="186" fontId="11" fillId="35" borderId="29" xfId="0" applyNumberFormat="1" applyFont="1" applyFill="1" applyBorder="1" applyAlignment="1" applyProtection="1">
      <alignment horizontal="right" vertical="center"/>
      <protection/>
    </xf>
    <xf numFmtId="186" fontId="6" fillId="35" borderId="29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177" fontId="48" fillId="35" borderId="17" xfId="0" applyNumberFormat="1" applyFont="1" applyFill="1" applyBorder="1" applyAlignment="1">
      <alignment vertical="center"/>
    </xf>
    <xf numFmtId="177" fontId="48" fillId="35" borderId="31" xfId="0" applyNumberFormat="1" applyFont="1" applyFill="1" applyBorder="1" applyAlignment="1">
      <alignment vertical="center"/>
    </xf>
    <xf numFmtId="176" fontId="48" fillId="35" borderId="32" xfId="0" applyNumberFormat="1" applyFont="1" applyFill="1" applyBorder="1" applyAlignment="1">
      <alignment vertical="center"/>
    </xf>
    <xf numFmtId="0" fontId="13" fillId="36" borderId="28" xfId="0" applyFont="1" applyFill="1" applyBorder="1" applyAlignment="1">
      <alignment horizontal="distributed" vertical="center"/>
    </xf>
    <xf numFmtId="177" fontId="6" fillId="36" borderId="23" xfId="0" applyNumberFormat="1" applyFont="1" applyFill="1" applyBorder="1" applyAlignment="1">
      <alignment vertical="center"/>
    </xf>
    <xf numFmtId="186" fontId="6" fillId="36" borderId="0" xfId="0" applyNumberFormat="1" applyFont="1" applyFill="1" applyBorder="1" applyAlignment="1">
      <alignment vertical="center"/>
    </xf>
    <xf numFmtId="37" fontId="6" fillId="35" borderId="26" xfId="0" applyNumberFormat="1" applyFont="1" applyFill="1" applyBorder="1" applyAlignment="1" applyProtection="1">
      <alignment vertical="center"/>
      <protection/>
    </xf>
    <xf numFmtId="185" fontId="6" fillId="35" borderId="26" xfId="0" applyNumberFormat="1" applyFont="1" applyFill="1" applyBorder="1" applyAlignment="1" applyProtection="1">
      <alignment vertical="center"/>
      <protection/>
    </xf>
    <xf numFmtId="186" fontId="10" fillId="35" borderId="26" xfId="0" applyNumberFormat="1" applyFont="1" applyFill="1" applyBorder="1" applyAlignment="1" applyProtection="1">
      <alignment horizontal="right" vertical="center"/>
      <protection/>
    </xf>
    <xf numFmtId="186" fontId="10" fillId="35" borderId="27" xfId="0" applyNumberFormat="1" applyFont="1" applyFill="1" applyBorder="1" applyAlignment="1" applyProtection="1">
      <alignment horizontal="right" vertical="center"/>
      <protection/>
    </xf>
    <xf numFmtId="37" fontId="6" fillId="35" borderId="0" xfId="0" applyNumberFormat="1" applyFont="1" applyFill="1" applyBorder="1" applyAlignment="1" applyProtection="1">
      <alignment vertical="center"/>
      <protection/>
    </xf>
    <xf numFmtId="186" fontId="10" fillId="35" borderId="19" xfId="0" applyNumberFormat="1" applyFont="1" applyFill="1" applyBorder="1" applyAlignment="1" applyProtection="1">
      <alignment horizontal="right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37" fontId="7" fillId="35" borderId="0" xfId="0" applyNumberFormat="1" applyFont="1" applyFill="1" applyBorder="1" applyAlignment="1" applyProtection="1">
      <alignment vertical="center"/>
      <protection/>
    </xf>
    <xf numFmtId="185" fontId="7" fillId="35" borderId="0" xfId="0" applyNumberFormat="1" applyFont="1" applyFill="1" applyBorder="1" applyAlignment="1" applyProtection="1">
      <alignment vertical="center"/>
      <protection/>
    </xf>
    <xf numFmtId="186" fontId="7" fillId="35" borderId="0" xfId="0" applyNumberFormat="1" applyFont="1" applyFill="1" applyBorder="1" applyAlignment="1" applyProtection="1">
      <alignment horizontal="right" vertical="center"/>
      <protection/>
    </xf>
    <xf numFmtId="186" fontId="7" fillId="35" borderId="19" xfId="0" applyNumberFormat="1" applyFont="1" applyFill="1" applyBorder="1" applyAlignment="1" applyProtection="1">
      <alignment horizontal="right" vertical="center"/>
      <protection/>
    </xf>
    <xf numFmtId="37" fontId="48" fillId="35" borderId="0" xfId="0" applyNumberFormat="1" applyFont="1" applyFill="1" applyBorder="1" applyAlignment="1">
      <alignment vertical="center"/>
    </xf>
    <xf numFmtId="186" fontId="11" fillId="35" borderId="19" xfId="0" applyNumberFormat="1" applyFont="1" applyFill="1" applyBorder="1" applyAlignment="1" applyProtection="1">
      <alignment horizontal="right" vertical="center"/>
      <protection/>
    </xf>
    <xf numFmtId="0" fontId="9" fillId="35" borderId="31" xfId="0" applyFont="1" applyFill="1" applyBorder="1" applyAlignment="1" applyProtection="1">
      <alignment vertical="center"/>
      <protection/>
    </xf>
    <xf numFmtId="181" fontId="9" fillId="35" borderId="31" xfId="0" applyNumberFormat="1" applyFont="1" applyFill="1" applyBorder="1" applyAlignment="1" applyProtection="1">
      <alignment horizontal="right" vertical="center"/>
      <protection/>
    </xf>
    <xf numFmtId="181" fontId="9" fillId="35" borderId="32" xfId="0" applyNumberFormat="1" applyFont="1" applyFill="1" applyBorder="1" applyAlignment="1" applyProtection="1">
      <alignment horizontal="right" vertical="center"/>
      <protection/>
    </xf>
    <xf numFmtId="37" fontId="6" fillId="36" borderId="0" xfId="0" applyNumberFormat="1" applyFont="1" applyFill="1" applyBorder="1" applyAlignment="1">
      <alignment vertical="center"/>
    </xf>
    <xf numFmtId="185" fontId="10" fillId="36" borderId="0" xfId="0" applyNumberFormat="1" applyFont="1" applyFill="1" applyBorder="1" applyAlignment="1" applyProtection="1">
      <alignment horizontal="right" vertical="center"/>
      <protection/>
    </xf>
    <xf numFmtId="186" fontId="10" fillId="36" borderId="19" xfId="0" applyNumberFormat="1" applyFont="1" applyFill="1" applyBorder="1" applyAlignment="1" applyProtection="1">
      <alignment horizontal="right" vertical="center"/>
      <protection/>
    </xf>
    <xf numFmtId="186" fontId="6" fillId="35" borderId="27" xfId="0" applyNumberFormat="1" applyFont="1" applyFill="1" applyBorder="1" applyAlignment="1" applyProtection="1">
      <alignment vertical="center"/>
      <protection/>
    </xf>
    <xf numFmtId="186" fontId="6" fillId="35" borderId="19" xfId="0" applyNumberFormat="1" applyFont="1" applyFill="1" applyBorder="1" applyAlignment="1" applyProtection="1">
      <alignment vertical="center"/>
      <protection/>
    </xf>
    <xf numFmtId="37" fontId="49" fillId="35" borderId="0" xfId="0" applyNumberFormat="1" applyFont="1" applyFill="1" applyBorder="1" applyAlignment="1">
      <alignment vertical="center"/>
    </xf>
    <xf numFmtId="37" fontId="49" fillId="35" borderId="0" xfId="0" applyNumberFormat="1" applyFont="1" applyFill="1" applyBorder="1" applyAlignment="1" applyProtection="1">
      <alignment vertical="center"/>
      <protection/>
    </xf>
    <xf numFmtId="184" fontId="6" fillId="36" borderId="0" xfId="0" applyNumberFormat="1" applyFont="1" applyFill="1" applyBorder="1" applyAlignment="1" quotePrefix="1">
      <alignment horizontal="right" vertical="center"/>
    </xf>
    <xf numFmtId="0" fontId="13" fillId="35" borderId="33" xfId="0" applyFont="1" applyFill="1" applyBorder="1" applyAlignment="1" applyProtection="1">
      <alignment horizontal="distributed" vertical="center"/>
      <protection/>
    </xf>
    <xf numFmtId="0" fontId="13" fillId="35" borderId="15" xfId="0" applyFont="1" applyFill="1" applyBorder="1" applyAlignment="1" applyProtection="1">
      <alignment horizontal="distributed" vertical="center"/>
      <protection/>
    </xf>
    <xf numFmtId="0" fontId="5" fillId="35" borderId="15" xfId="0" applyFont="1" applyFill="1" applyBorder="1" applyAlignment="1" applyProtection="1">
      <alignment horizontal="distributed" vertical="center"/>
      <protection/>
    </xf>
    <xf numFmtId="37" fontId="48" fillId="35" borderId="0" xfId="0" applyNumberFormat="1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vertical="center"/>
      <protection/>
    </xf>
    <xf numFmtId="181" fontId="7" fillId="35" borderId="31" xfId="0" applyNumberFormat="1" applyFont="1" applyFill="1" applyBorder="1" applyAlignment="1" applyProtection="1">
      <alignment horizontal="right" vertical="center"/>
      <protection/>
    </xf>
    <xf numFmtId="181" fontId="7" fillId="35" borderId="32" xfId="0" applyNumberFormat="1" applyFont="1" applyFill="1" applyBorder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 horizontal="center" vertical="center" shrinkToFit="1"/>
      <protection/>
    </xf>
    <xf numFmtId="0" fontId="7" fillId="35" borderId="34" xfId="0" applyFont="1" applyFill="1" applyBorder="1" applyAlignment="1" applyProtection="1">
      <alignment horizontal="center"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60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vertical="center"/>
    </xf>
    <xf numFmtId="0" fontId="7" fillId="0" borderId="0" xfId="6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2" fillId="35" borderId="0" xfId="0" applyFont="1" applyFill="1" applyAlignment="1" applyProtection="1" quotePrefix="1">
      <alignment horizontal="center" vertical="center"/>
      <protection/>
    </xf>
    <xf numFmtId="0" fontId="5" fillId="35" borderId="0" xfId="0" applyFont="1" applyFill="1" applyAlignment="1" applyProtection="1" quotePrefix="1">
      <alignment horizontal="left"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35" borderId="0" xfId="60" applyFont="1" applyFill="1" applyAlignment="1">
      <alignment vertical="center"/>
      <protection/>
    </xf>
    <xf numFmtId="0" fontId="5" fillId="35" borderId="0" xfId="0" applyFont="1" applyFill="1" applyAlignment="1">
      <alignment vertical="center"/>
    </xf>
    <xf numFmtId="182" fontId="49" fillId="35" borderId="0" xfId="0" applyNumberFormat="1" applyFont="1" applyFill="1" applyBorder="1" applyAlignment="1">
      <alignment vertical="center"/>
    </xf>
    <xf numFmtId="182" fontId="5" fillId="35" borderId="0" xfId="0" applyNumberFormat="1" applyFon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182" fontId="49" fillId="35" borderId="0" xfId="0" applyNumberFormat="1" applyFont="1" applyFill="1" applyBorder="1" applyAlignment="1">
      <alignment horizontal="left" vertical="center"/>
    </xf>
    <xf numFmtId="182" fontId="5" fillId="35" borderId="0" xfId="0" applyNumberFormat="1" applyFont="1" applyFill="1" applyBorder="1" applyAlignment="1">
      <alignment horizontal="left" vertical="center"/>
    </xf>
    <xf numFmtId="0" fontId="49" fillId="35" borderId="0" xfId="0" applyFont="1" applyFill="1" applyAlignment="1">
      <alignment vertical="center"/>
    </xf>
    <xf numFmtId="0" fontId="49" fillId="35" borderId="0" xfId="0" applyFont="1" applyFill="1" applyAlignment="1">
      <alignment horizontal="center" vertical="center"/>
    </xf>
    <xf numFmtId="0" fontId="8" fillId="35" borderId="0" xfId="0" applyFont="1" applyFill="1" applyAlignment="1" applyProtection="1" quotePrefix="1">
      <alignment horizontal="left"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0" fillId="35" borderId="0" xfId="0" applyFill="1" applyBorder="1" applyAlignment="1">
      <alignment vertical="center"/>
    </xf>
    <xf numFmtId="182" fontId="0" fillId="35" borderId="0" xfId="0" applyNumberFormat="1" applyFont="1" applyFill="1" applyBorder="1" applyAlignment="1">
      <alignment vertical="center"/>
    </xf>
    <xf numFmtId="182" fontId="7" fillId="35" borderId="0" xfId="0" applyNumberFormat="1" applyFont="1" applyFill="1" applyBorder="1" applyAlignment="1">
      <alignment vertical="center"/>
    </xf>
    <xf numFmtId="182" fontId="49" fillId="35" borderId="0" xfId="0" applyNumberFormat="1" applyFont="1" applyFill="1" applyBorder="1" applyAlignment="1">
      <alignment horizontal="left" vertical="center"/>
    </xf>
    <xf numFmtId="182" fontId="5" fillId="35" borderId="0" xfId="0" applyNumberFormat="1" applyFont="1" applyFill="1" applyBorder="1" applyAlignment="1">
      <alignment horizontal="left" vertical="center"/>
    </xf>
    <xf numFmtId="0" fontId="49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/>
    </xf>
    <xf numFmtId="176" fontId="0" fillId="35" borderId="0" xfId="0" applyNumberFormat="1" applyFill="1" applyAlignment="1">
      <alignment vertical="center"/>
    </xf>
    <xf numFmtId="0" fontId="0" fillId="35" borderId="44" xfId="0" applyFill="1" applyBorder="1" applyAlignment="1">
      <alignment vertical="center"/>
    </xf>
    <xf numFmtId="177" fontId="0" fillId="35" borderId="44" xfId="0" applyNumberForma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177" fontId="49" fillId="35" borderId="0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2.57421875" style="1" customWidth="1"/>
    <col min="2" max="6" width="10.57421875" style="2" customWidth="1"/>
    <col min="7" max="7" width="10.57421875" style="1" customWidth="1"/>
    <col min="8" max="9" width="10.57421875" style="2" customWidth="1"/>
    <col min="10" max="16384" width="9.00390625" style="1" customWidth="1"/>
  </cols>
  <sheetData>
    <row r="1" spans="1:9" ht="17.25">
      <c r="A1" s="175" t="s">
        <v>210</v>
      </c>
      <c r="B1" s="184"/>
      <c r="C1" s="184"/>
      <c r="D1" s="184"/>
      <c r="E1" s="184"/>
      <c r="F1" s="184"/>
      <c r="G1" s="184"/>
      <c r="H1" s="184"/>
      <c r="I1" s="184"/>
    </row>
    <row r="2" spans="1:9" ht="14.25" thickBot="1">
      <c r="A2" s="177"/>
      <c r="B2" s="178"/>
      <c r="C2" s="178"/>
      <c r="D2" s="178"/>
      <c r="E2" s="178"/>
      <c r="F2" s="178"/>
      <c r="G2" s="177"/>
      <c r="H2" s="178"/>
      <c r="I2" s="178"/>
    </row>
    <row r="3" spans="1:9" s="3" customFormat="1" ht="13.5">
      <c r="A3" s="31"/>
      <c r="B3" s="141" t="s">
        <v>46</v>
      </c>
      <c r="C3" s="142"/>
      <c r="D3" s="142"/>
      <c r="E3" s="143"/>
      <c r="F3" s="141" t="s">
        <v>47</v>
      </c>
      <c r="G3" s="142"/>
      <c r="H3" s="142"/>
      <c r="I3" s="144"/>
    </row>
    <row r="4" spans="1:9" s="3" customFormat="1" ht="13.5" customHeight="1">
      <c r="A4" s="32"/>
      <c r="B4" s="17"/>
      <c r="C4" s="17"/>
      <c r="D4" s="17"/>
      <c r="E4" s="145" t="s">
        <v>167</v>
      </c>
      <c r="F4" s="17"/>
      <c r="G4" s="17"/>
      <c r="H4" s="17"/>
      <c r="I4" s="138" t="s">
        <v>167</v>
      </c>
    </row>
    <row r="5" spans="1:9" s="4" customFormat="1" ht="13.5" customHeight="1">
      <c r="A5" s="33" t="s">
        <v>48</v>
      </c>
      <c r="B5" s="18" t="s">
        <v>172</v>
      </c>
      <c r="C5" s="18" t="s">
        <v>173</v>
      </c>
      <c r="D5" s="18" t="s">
        <v>51</v>
      </c>
      <c r="E5" s="146"/>
      <c r="F5" s="19" t="s">
        <v>172</v>
      </c>
      <c r="G5" s="19" t="s">
        <v>174</v>
      </c>
      <c r="H5" s="18" t="s">
        <v>51</v>
      </c>
      <c r="I5" s="139"/>
    </row>
    <row r="6" spans="1:9" s="4" customFormat="1" ht="13.5">
      <c r="A6" s="34"/>
      <c r="B6" s="20"/>
      <c r="C6" s="20"/>
      <c r="D6" s="20"/>
      <c r="E6" s="147"/>
      <c r="F6" s="21" t="s">
        <v>52</v>
      </c>
      <c r="G6" s="21" t="s">
        <v>52</v>
      </c>
      <c r="H6" s="20"/>
      <c r="I6" s="140"/>
    </row>
    <row r="7" spans="1:9" s="7" customFormat="1" ht="13.5">
      <c r="A7" s="36" t="s">
        <v>0</v>
      </c>
      <c r="B7" s="5">
        <f>SUM(B8:B9)</f>
        <v>259795</v>
      </c>
      <c r="C7" s="5">
        <f>SUM(C8:C9)</f>
        <v>271066</v>
      </c>
      <c r="D7" s="43">
        <f>(B7-C7)</f>
        <v>-11271</v>
      </c>
      <c r="E7" s="25">
        <f>(B7-C7)/C7*100</f>
        <v>-4.158027934156258</v>
      </c>
      <c r="F7" s="5">
        <f>SUM(F8:F9)</f>
        <v>2360914</v>
      </c>
      <c r="G7" s="5">
        <f>SUM(G8:G9)</f>
        <v>2408303</v>
      </c>
      <c r="H7" s="43">
        <f>(F7-G7)</f>
        <v>-47389</v>
      </c>
      <c r="I7" s="37">
        <f>(F7-G7)/G7*100</f>
        <v>-1.967734126478271</v>
      </c>
    </row>
    <row r="8" spans="1:9" s="7" customFormat="1" ht="13.5">
      <c r="A8" s="38" t="s">
        <v>45</v>
      </c>
      <c r="B8" s="5">
        <f>SUM(B11:B51)</f>
        <v>224137</v>
      </c>
      <c r="C8" s="5">
        <f>SUM(C11:C51)</f>
        <v>234626</v>
      </c>
      <c r="D8" s="43">
        <f aca="true" t="shared" si="0" ref="D8:D51">(B8-C8)</f>
        <v>-10489</v>
      </c>
      <c r="E8" s="25">
        <f>(B8-C8)/C8*100</f>
        <v>-4.4705190388107034</v>
      </c>
      <c r="F8" s="5">
        <f>SUM(F11:F51)</f>
        <v>2043421</v>
      </c>
      <c r="G8" s="5">
        <f>SUM(G11:G51)</f>
        <v>2097004</v>
      </c>
      <c r="H8" s="43">
        <f aca="true" t="shared" si="1" ref="H8:H51">(F8-G8)</f>
        <v>-53583</v>
      </c>
      <c r="I8" s="37">
        <f>(F8-G8)/G8*100</f>
        <v>-2.555216871307828</v>
      </c>
    </row>
    <row r="9" spans="1:9" s="7" customFormat="1" ht="13.5">
      <c r="A9" s="38" t="s">
        <v>1</v>
      </c>
      <c r="B9" s="5">
        <v>35658</v>
      </c>
      <c r="C9" s="5">
        <v>36440</v>
      </c>
      <c r="D9" s="43">
        <f t="shared" si="0"/>
        <v>-782</v>
      </c>
      <c r="E9" s="25">
        <f>(B9-C9)/C9*100</f>
        <v>-2.145993413830955</v>
      </c>
      <c r="F9" s="5">
        <v>317493</v>
      </c>
      <c r="G9" s="5">
        <v>311299</v>
      </c>
      <c r="H9" s="43">
        <f t="shared" si="1"/>
        <v>6194</v>
      </c>
      <c r="I9" s="37">
        <f>(F9-G9)/G9*100</f>
        <v>1.989726918493153</v>
      </c>
    </row>
    <row r="10" spans="1:9" ht="13.5">
      <c r="A10" s="39"/>
      <c r="B10" s="8"/>
      <c r="C10" s="8"/>
      <c r="D10" s="43"/>
      <c r="E10" s="26"/>
      <c r="F10" s="8"/>
      <c r="G10" s="8"/>
      <c r="H10" s="44"/>
      <c r="I10" s="40"/>
    </row>
    <row r="11" spans="1:9" ht="13.5">
      <c r="A11" s="48" t="s">
        <v>202</v>
      </c>
      <c r="B11" s="60">
        <v>36432</v>
      </c>
      <c r="C11" s="61">
        <v>38451</v>
      </c>
      <c r="D11" s="62">
        <f t="shared" si="0"/>
        <v>-2019</v>
      </c>
      <c r="E11" s="63">
        <f aca="true" t="shared" si="2" ref="E11:E51">(B11-C11)/C11*100</f>
        <v>-5.250838729811969</v>
      </c>
      <c r="F11" s="61">
        <v>374556</v>
      </c>
      <c r="G11" s="61">
        <v>392867</v>
      </c>
      <c r="H11" s="64">
        <f t="shared" si="1"/>
        <v>-18311</v>
      </c>
      <c r="I11" s="65">
        <f aca="true" t="shared" si="3" ref="I11:I51">(F11-G11)/G11*100</f>
        <v>-4.660864872845009</v>
      </c>
    </row>
    <row r="12" spans="1:9" ht="13.5">
      <c r="A12" s="39" t="s">
        <v>2</v>
      </c>
      <c r="B12" s="61">
        <v>11094</v>
      </c>
      <c r="C12" s="61">
        <v>11398</v>
      </c>
      <c r="D12" s="62">
        <f t="shared" si="0"/>
        <v>-304</v>
      </c>
      <c r="E12" s="63">
        <f t="shared" si="2"/>
        <v>-2.6671345850149146</v>
      </c>
      <c r="F12" s="61">
        <v>120838</v>
      </c>
      <c r="G12" s="61">
        <v>120699</v>
      </c>
      <c r="H12" s="64">
        <f t="shared" si="1"/>
        <v>139</v>
      </c>
      <c r="I12" s="65">
        <f t="shared" si="3"/>
        <v>0.1151625117026653</v>
      </c>
    </row>
    <row r="13" spans="1:9" ht="13.5">
      <c r="A13" s="39" t="s">
        <v>3</v>
      </c>
      <c r="B13" s="61">
        <v>7715</v>
      </c>
      <c r="C13" s="61">
        <v>8108</v>
      </c>
      <c r="D13" s="62">
        <f t="shared" si="0"/>
        <v>-393</v>
      </c>
      <c r="E13" s="63">
        <f t="shared" si="2"/>
        <v>-4.847064627528367</v>
      </c>
      <c r="F13" s="61">
        <v>70100</v>
      </c>
      <c r="G13" s="61">
        <v>73007</v>
      </c>
      <c r="H13" s="64">
        <f t="shared" si="1"/>
        <v>-2907</v>
      </c>
      <c r="I13" s="65">
        <f t="shared" si="3"/>
        <v>-3.9818099634281645</v>
      </c>
    </row>
    <row r="14" spans="1:9" ht="13.5">
      <c r="A14" s="39" t="s">
        <v>4</v>
      </c>
      <c r="B14" s="61">
        <v>21829</v>
      </c>
      <c r="C14" s="61">
        <v>23106</v>
      </c>
      <c r="D14" s="62">
        <f t="shared" si="0"/>
        <v>-1277</v>
      </c>
      <c r="E14" s="63">
        <f t="shared" si="2"/>
        <v>-5.526703020860382</v>
      </c>
      <c r="F14" s="61">
        <v>166735</v>
      </c>
      <c r="G14" s="61">
        <v>176793</v>
      </c>
      <c r="H14" s="64">
        <f t="shared" si="1"/>
        <v>-10058</v>
      </c>
      <c r="I14" s="65">
        <f t="shared" si="3"/>
        <v>-5.6891392758763075</v>
      </c>
    </row>
    <row r="15" spans="1:9" ht="13.5">
      <c r="A15" s="39" t="s">
        <v>5</v>
      </c>
      <c r="B15" s="61">
        <v>3645</v>
      </c>
      <c r="C15" s="61">
        <v>3870</v>
      </c>
      <c r="D15" s="62">
        <f t="shared" si="0"/>
        <v>-225</v>
      </c>
      <c r="E15" s="63">
        <f t="shared" si="2"/>
        <v>-5.813953488372093</v>
      </c>
      <c r="F15" s="61">
        <v>32018</v>
      </c>
      <c r="G15" s="61">
        <v>32929</v>
      </c>
      <c r="H15" s="64">
        <f t="shared" si="1"/>
        <v>-911</v>
      </c>
      <c r="I15" s="65">
        <f t="shared" si="3"/>
        <v>-2.7665583528197026</v>
      </c>
    </row>
    <row r="16" spans="1:9" ht="13.5">
      <c r="A16" s="39" t="s">
        <v>6</v>
      </c>
      <c r="B16" s="61">
        <v>3516</v>
      </c>
      <c r="C16" s="61">
        <v>3686</v>
      </c>
      <c r="D16" s="62">
        <f t="shared" si="0"/>
        <v>-170</v>
      </c>
      <c r="E16" s="63">
        <f t="shared" si="2"/>
        <v>-4.612045577862181</v>
      </c>
      <c r="F16" s="61">
        <v>24746</v>
      </c>
      <c r="G16" s="61">
        <v>26177</v>
      </c>
      <c r="H16" s="64">
        <f t="shared" si="1"/>
        <v>-1431</v>
      </c>
      <c r="I16" s="65">
        <f t="shared" si="3"/>
        <v>-5.466631011957062</v>
      </c>
    </row>
    <row r="17" spans="1:9" ht="13.5">
      <c r="A17" s="39" t="s">
        <v>7</v>
      </c>
      <c r="B17" s="61">
        <v>9487</v>
      </c>
      <c r="C17" s="61">
        <v>9959</v>
      </c>
      <c r="D17" s="62">
        <f t="shared" si="0"/>
        <v>-472</v>
      </c>
      <c r="E17" s="63">
        <f t="shared" si="2"/>
        <v>-4.73943166984637</v>
      </c>
      <c r="F17" s="61">
        <v>93599</v>
      </c>
      <c r="G17" s="61">
        <v>94800</v>
      </c>
      <c r="H17" s="64">
        <f t="shared" si="1"/>
        <v>-1201</v>
      </c>
      <c r="I17" s="65">
        <f t="shared" si="3"/>
        <v>-1.2668776371308017</v>
      </c>
    </row>
    <row r="18" spans="1:9" ht="13.5">
      <c r="A18" s="39" t="s">
        <v>8</v>
      </c>
      <c r="B18" s="61">
        <v>3322</v>
      </c>
      <c r="C18" s="61">
        <v>3467</v>
      </c>
      <c r="D18" s="62">
        <f t="shared" si="0"/>
        <v>-145</v>
      </c>
      <c r="E18" s="63">
        <f t="shared" si="2"/>
        <v>-4.182290164407268</v>
      </c>
      <c r="F18" s="61">
        <v>26284</v>
      </c>
      <c r="G18" s="61">
        <v>26852</v>
      </c>
      <c r="H18" s="64">
        <f t="shared" si="1"/>
        <v>-568</v>
      </c>
      <c r="I18" s="65">
        <f t="shared" si="3"/>
        <v>-2.1152986742142112</v>
      </c>
    </row>
    <row r="19" spans="1:9" ht="13.5">
      <c r="A19" s="39" t="s">
        <v>9</v>
      </c>
      <c r="B19" s="61">
        <v>2799</v>
      </c>
      <c r="C19" s="61">
        <v>2885</v>
      </c>
      <c r="D19" s="62">
        <f t="shared" si="0"/>
        <v>-86</v>
      </c>
      <c r="E19" s="63">
        <f t="shared" si="2"/>
        <v>-2.980935875216638</v>
      </c>
      <c r="F19" s="61">
        <v>23753</v>
      </c>
      <c r="G19" s="61">
        <v>23357</v>
      </c>
      <c r="H19" s="64">
        <f t="shared" si="1"/>
        <v>396</v>
      </c>
      <c r="I19" s="65">
        <f t="shared" si="3"/>
        <v>1.6954232135976366</v>
      </c>
    </row>
    <row r="20" spans="1:9" ht="13.5">
      <c r="A20" s="39" t="s">
        <v>10</v>
      </c>
      <c r="B20" s="61">
        <v>3137</v>
      </c>
      <c r="C20" s="61">
        <v>3363</v>
      </c>
      <c r="D20" s="62">
        <f t="shared" si="0"/>
        <v>-226</v>
      </c>
      <c r="E20" s="63">
        <f t="shared" si="2"/>
        <v>-6.7201903062741595</v>
      </c>
      <c r="F20" s="61">
        <v>25623</v>
      </c>
      <c r="G20" s="61">
        <v>26649</v>
      </c>
      <c r="H20" s="64">
        <f t="shared" si="1"/>
        <v>-1026</v>
      </c>
      <c r="I20" s="65">
        <f t="shared" si="3"/>
        <v>-3.850050658561297</v>
      </c>
    </row>
    <row r="21" spans="1:9" ht="13.5">
      <c r="A21" s="39" t="s">
        <v>11</v>
      </c>
      <c r="B21" s="61">
        <v>3815</v>
      </c>
      <c r="C21" s="61">
        <v>3774</v>
      </c>
      <c r="D21" s="62">
        <f t="shared" si="0"/>
        <v>41</v>
      </c>
      <c r="E21" s="63">
        <f t="shared" si="2"/>
        <v>1.086380498145204</v>
      </c>
      <c r="F21" s="61">
        <v>36259</v>
      </c>
      <c r="G21" s="61">
        <v>36574</v>
      </c>
      <c r="H21" s="64">
        <f t="shared" si="1"/>
        <v>-315</v>
      </c>
      <c r="I21" s="65">
        <f t="shared" si="3"/>
        <v>-0.8612675671241866</v>
      </c>
    </row>
    <row r="22" spans="1:9" ht="13.5">
      <c r="A22" s="39" t="s">
        <v>12</v>
      </c>
      <c r="B22" s="61">
        <v>4589</v>
      </c>
      <c r="C22" s="61">
        <v>4973</v>
      </c>
      <c r="D22" s="62">
        <f t="shared" si="0"/>
        <v>-384</v>
      </c>
      <c r="E22" s="63">
        <f t="shared" si="2"/>
        <v>-7.721697164689322</v>
      </c>
      <c r="F22" s="61">
        <v>45883</v>
      </c>
      <c r="G22" s="61">
        <v>48295</v>
      </c>
      <c r="H22" s="64">
        <f t="shared" si="1"/>
        <v>-2412</v>
      </c>
      <c r="I22" s="65">
        <f t="shared" si="3"/>
        <v>-4.994305828760742</v>
      </c>
    </row>
    <row r="23" spans="1:9" ht="13.5">
      <c r="A23" s="39" t="s">
        <v>13</v>
      </c>
      <c r="B23" s="61">
        <v>7347</v>
      </c>
      <c r="C23" s="61">
        <v>7703</v>
      </c>
      <c r="D23" s="62">
        <f t="shared" si="0"/>
        <v>-356</v>
      </c>
      <c r="E23" s="63">
        <f t="shared" si="2"/>
        <v>-4.621576009347008</v>
      </c>
      <c r="F23" s="61">
        <v>55932</v>
      </c>
      <c r="G23" s="61">
        <v>59505</v>
      </c>
      <c r="H23" s="64">
        <f t="shared" si="1"/>
        <v>-3573</v>
      </c>
      <c r="I23" s="65">
        <f t="shared" si="3"/>
        <v>-6.00453743382909</v>
      </c>
    </row>
    <row r="24" spans="1:9" ht="13.5">
      <c r="A24" s="39" t="s">
        <v>14</v>
      </c>
      <c r="B24" s="61">
        <v>5051</v>
      </c>
      <c r="C24" s="61">
        <v>5029</v>
      </c>
      <c r="D24" s="62">
        <f t="shared" si="0"/>
        <v>22</v>
      </c>
      <c r="E24" s="63">
        <f t="shared" si="2"/>
        <v>0.4374627162457745</v>
      </c>
      <c r="F24" s="61">
        <v>60639</v>
      </c>
      <c r="G24" s="61">
        <v>57105</v>
      </c>
      <c r="H24" s="64">
        <f t="shared" si="1"/>
        <v>3534</v>
      </c>
      <c r="I24" s="65">
        <f t="shared" si="3"/>
        <v>6.188599947465195</v>
      </c>
    </row>
    <row r="25" spans="1:9" ht="13.5">
      <c r="A25" s="39" t="s">
        <v>15</v>
      </c>
      <c r="B25" s="61">
        <v>2335</v>
      </c>
      <c r="C25" s="61">
        <v>2488</v>
      </c>
      <c r="D25" s="62">
        <f t="shared" si="0"/>
        <v>-153</v>
      </c>
      <c r="E25" s="63">
        <f t="shared" si="2"/>
        <v>-6.14951768488746</v>
      </c>
      <c r="F25" s="61">
        <v>21714</v>
      </c>
      <c r="G25" s="61">
        <v>21424</v>
      </c>
      <c r="H25" s="64">
        <f t="shared" si="1"/>
        <v>290</v>
      </c>
      <c r="I25" s="65">
        <f t="shared" si="3"/>
        <v>1.3536221060492906</v>
      </c>
    </row>
    <row r="26" spans="1:9" ht="13.5">
      <c r="A26" s="39" t="s">
        <v>16</v>
      </c>
      <c r="B26" s="61">
        <v>2695</v>
      </c>
      <c r="C26" s="61">
        <v>2865</v>
      </c>
      <c r="D26" s="62">
        <f t="shared" si="0"/>
        <v>-170</v>
      </c>
      <c r="E26" s="63">
        <f t="shared" si="2"/>
        <v>-5.93368237347295</v>
      </c>
      <c r="F26" s="61">
        <v>21597</v>
      </c>
      <c r="G26" s="61">
        <v>21674</v>
      </c>
      <c r="H26" s="64">
        <f t="shared" si="1"/>
        <v>-77</v>
      </c>
      <c r="I26" s="65">
        <f t="shared" si="3"/>
        <v>-0.3552643720586878</v>
      </c>
    </row>
    <row r="27" spans="1:9" ht="13.5">
      <c r="A27" s="39" t="s">
        <v>17</v>
      </c>
      <c r="B27" s="61">
        <v>4356</v>
      </c>
      <c r="C27" s="61">
        <v>4537</v>
      </c>
      <c r="D27" s="62">
        <f t="shared" si="0"/>
        <v>-181</v>
      </c>
      <c r="E27" s="63">
        <f t="shared" si="2"/>
        <v>-3.989420321798545</v>
      </c>
      <c r="F27" s="61">
        <v>41042</v>
      </c>
      <c r="G27" s="61">
        <v>42467</v>
      </c>
      <c r="H27" s="64">
        <f t="shared" si="1"/>
        <v>-1425</v>
      </c>
      <c r="I27" s="65">
        <f t="shared" si="3"/>
        <v>-3.3555466597593426</v>
      </c>
    </row>
    <row r="28" spans="1:9" ht="13.5">
      <c r="A28" s="39" t="s">
        <v>18</v>
      </c>
      <c r="B28" s="61">
        <v>6659</v>
      </c>
      <c r="C28" s="61">
        <v>6756</v>
      </c>
      <c r="D28" s="62">
        <f t="shared" si="0"/>
        <v>-97</v>
      </c>
      <c r="E28" s="63">
        <f t="shared" si="2"/>
        <v>-1.4357608052101836</v>
      </c>
      <c r="F28" s="61">
        <v>66751</v>
      </c>
      <c r="G28" s="61">
        <v>67457</v>
      </c>
      <c r="H28" s="64">
        <f t="shared" si="1"/>
        <v>-706</v>
      </c>
      <c r="I28" s="65">
        <f t="shared" si="3"/>
        <v>-1.0465926442029738</v>
      </c>
    </row>
    <row r="29" spans="1:9" ht="13.5">
      <c r="A29" s="39" t="s">
        <v>19</v>
      </c>
      <c r="B29" s="61">
        <v>7849</v>
      </c>
      <c r="C29" s="61">
        <v>8325</v>
      </c>
      <c r="D29" s="62">
        <f t="shared" si="0"/>
        <v>-476</v>
      </c>
      <c r="E29" s="63">
        <f t="shared" si="2"/>
        <v>-5.717717717717718</v>
      </c>
      <c r="F29" s="61">
        <v>67150</v>
      </c>
      <c r="G29" s="61">
        <v>71447</v>
      </c>
      <c r="H29" s="64">
        <f t="shared" si="1"/>
        <v>-4297</v>
      </c>
      <c r="I29" s="65">
        <f t="shared" si="3"/>
        <v>-6.014248323932425</v>
      </c>
    </row>
    <row r="30" spans="1:9" ht="13.5">
      <c r="A30" s="39" t="s">
        <v>20</v>
      </c>
      <c r="B30" s="61">
        <v>11269</v>
      </c>
      <c r="C30" s="61">
        <v>12614</v>
      </c>
      <c r="D30" s="62">
        <f t="shared" si="0"/>
        <v>-1345</v>
      </c>
      <c r="E30" s="63">
        <f t="shared" si="2"/>
        <v>-10.662755668305056</v>
      </c>
      <c r="F30" s="61">
        <v>92360</v>
      </c>
      <c r="G30" s="61">
        <v>98235</v>
      </c>
      <c r="H30" s="64">
        <f t="shared" si="1"/>
        <v>-5875</v>
      </c>
      <c r="I30" s="65">
        <f t="shared" si="3"/>
        <v>-5.980556828014455</v>
      </c>
    </row>
    <row r="31" spans="1:9" ht="13.5">
      <c r="A31" s="39" t="s">
        <v>21</v>
      </c>
      <c r="B31" s="61">
        <v>3216</v>
      </c>
      <c r="C31" s="61">
        <v>3461</v>
      </c>
      <c r="D31" s="62">
        <f t="shared" si="0"/>
        <v>-245</v>
      </c>
      <c r="E31" s="63">
        <f t="shared" si="2"/>
        <v>-7.07887893672349</v>
      </c>
      <c r="F31" s="61">
        <v>23650</v>
      </c>
      <c r="G31" s="61">
        <v>25775</v>
      </c>
      <c r="H31" s="64">
        <f t="shared" si="1"/>
        <v>-2125</v>
      </c>
      <c r="I31" s="65">
        <f t="shared" si="3"/>
        <v>-8.244422890397672</v>
      </c>
    </row>
    <row r="32" spans="1:9" s="7" customFormat="1" ht="13.5">
      <c r="A32" s="68" t="s">
        <v>22</v>
      </c>
      <c r="B32" s="69">
        <v>5608</v>
      </c>
      <c r="C32" s="69">
        <v>6030</v>
      </c>
      <c r="D32" s="70">
        <f t="shared" si="0"/>
        <v>-422</v>
      </c>
      <c r="E32" s="71">
        <f t="shared" si="2"/>
        <v>-6.9983416252072965</v>
      </c>
      <c r="F32" s="69">
        <v>59384</v>
      </c>
      <c r="G32" s="69">
        <v>62914</v>
      </c>
      <c r="H32" s="72">
        <f t="shared" si="1"/>
        <v>-3530</v>
      </c>
      <c r="I32" s="73">
        <f t="shared" si="3"/>
        <v>-5.610833836665925</v>
      </c>
    </row>
    <row r="33" spans="1:9" ht="13.5">
      <c r="A33" s="39" t="s">
        <v>23</v>
      </c>
      <c r="B33" s="61">
        <v>5019</v>
      </c>
      <c r="C33" s="61">
        <v>4763</v>
      </c>
      <c r="D33" s="62">
        <f t="shared" si="0"/>
        <v>256</v>
      </c>
      <c r="E33" s="63">
        <f t="shared" si="2"/>
        <v>5.374763804325005</v>
      </c>
      <c r="F33" s="61">
        <v>47752</v>
      </c>
      <c r="G33" s="61">
        <v>43019</v>
      </c>
      <c r="H33" s="64">
        <f t="shared" si="1"/>
        <v>4733</v>
      </c>
      <c r="I33" s="65">
        <f t="shared" si="3"/>
        <v>11.002115344382716</v>
      </c>
    </row>
    <row r="34" spans="1:9" ht="13.5">
      <c r="A34" s="39" t="s">
        <v>24</v>
      </c>
      <c r="B34" s="61">
        <v>2565</v>
      </c>
      <c r="C34" s="61">
        <v>2818</v>
      </c>
      <c r="D34" s="62">
        <f t="shared" si="0"/>
        <v>-253</v>
      </c>
      <c r="E34" s="63">
        <f t="shared" si="2"/>
        <v>-8.977998580553583</v>
      </c>
      <c r="F34" s="61">
        <v>15700</v>
      </c>
      <c r="G34" s="61">
        <v>17730</v>
      </c>
      <c r="H34" s="64">
        <f t="shared" si="1"/>
        <v>-2030</v>
      </c>
      <c r="I34" s="65">
        <f t="shared" si="3"/>
        <v>-11.449520586576424</v>
      </c>
    </row>
    <row r="35" spans="1:9" ht="13.5">
      <c r="A35" s="39" t="s">
        <v>25</v>
      </c>
      <c r="B35" s="61">
        <v>3816</v>
      </c>
      <c r="C35" s="61">
        <v>4116</v>
      </c>
      <c r="D35" s="62">
        <f t="shared" si="0"/>
        <v>-300</v>
      </c>
      <c r="E35" s="63">
        <f t="shared" si="2"/>
        <v>-7.288629737609329</v>
      </c>
      <c r="F35" s="61">
        <v>39128</v>
      </c>
      <c r="G35" s="61">
        <v>39078</v>
      </c>
      <c r="H35" s="64">
        <f t="shared" si="1"/>
        <v>50</v>
      </c>
      <c r="I35" s="65">
        <f t="shared" si="3"/>
        <v>0.12794922974563694</v>
      </c>
    </row>
    <row r="36" spans="1:9" ht="13.5">
      <c r="A36" s="39" t="s">
        <v>26</v>
      </c>
      <c r="B36" s="61">
        <v>2329</v>
      </c>
      <c r="C36" s="61">
        <v>2355</v>
      </c>
      <c r="D36" s="62">
        <f t="shared" si="0"/>
        <v>-26</v>
      </c>
      <c r="E36" s="63">
        <f t="shared" si="2"/>
        <v>-1.1040339702760085</v>
      </c>
      <c r="F36" s="61">
        <v>18810</v>
      </c>
      <c r="G36" s="61">
        <v>18017</v>
      </c>
      <c r="H36" s="64">
        <f t="shared" si="1"/>
        <v>793</v>
      </c>
      <c r="I36" s="65">
        <f t="shared" si="3"/>
        <v>4.401398679025365</v>
      </c>
    </row>
    <row r="37" spans="1:9" ht="13.5">
      <c r="A37" s="39" t="s">
        <v>27</v>
      </c>
      <c r="B37" s="61">
        <v>1551</v>
      </c>
      <c r="C37" s="61">
        <v>1579</v>
      </c>
      <c r="D37" s="62">
        <f t="shared" si="0"/>
        <v>-28</v>
      </c>
      <c r="E37" s="63">
        <f t="shared" si="2"/>
        <v>-1.773274224192527</v>
      </c>
      <c r="F37" s="61">
        <v>21247</v>
      </c>
      <c r="G37" s="61">
        <v>20842</v>
      </c>
      <c r="H37" s="64">
        <f t="shared" si="1"/>
        <v>405</v>
      </c>
      <c r="I37" s="65">
        <f t="shared" si="3"/>
        <v>1.943191632280971</v>
      </c>
    </row>
    <row r="38" spans="1:9" ht="13.5">
      <c r="A38" s="39" t="s">
        <v>28</v>
      </c>
      <c r="B38" s="61">
        <v>4843</v>
      </c>
      <c r="C38" s="61">
        <v>4827</v>
      </c>
      <c r="D38" s="62">
        <f t="shared" si="0"/>
        <v>16</v>
      </c>
      <c r="E38" s="63">
        <f t="shared" si="2"/>
        <v>0.33146882121400456</v>
      </c>
      <c r="F38" s="61">
        <v>45895</v>
      </c>
      <c r="G38" s="61">
        <v>45187</v>
      </c>
      <c r="H38" s="64">
        <f t="shared" si="1"/>
        <v>708</v>
      </c>
      <c r="I38" s="65">
        <f t="shared" si="3"/>
        <v>1.5668223161528758</v>
      </c>
    </row>
    <row r="39" spans="1:9" ht="13.5">
      <c r="A39" s="39" t="s">
        <v>29</v>
      </c>
      <c r="B39" s="61">
        <v>2557</v>
      </c>
      <c r="C39" s="61">
        <v>2567</v>
      </c>
      <c r="D39" s="62">
        <f t="shared" si="0"/>
        <v>-10</v>
      </c>
      <c r="E39" s="63">
        <f t="shared" si="2"/>
        <v>-0.38955979742890534</v>
      </c>
      <c r="F39" s="61">
        <v>22812</v>
      </c>
      <c r="G39" s="61">
        <v>23058</v>
      </c>
      <c r="H39" s="64">
        <f t="shared" si="1"/>
        <v>-246</v>
      </c>
      <c r="I39" s="65">
        <f t="shared" si="3"/>
        <v>-1.0668748373666408</v>
      </c>
    </row>
    <row r="40" spans="1:9" ht="13.5">
      <c r="A40" s="39" t="s">
        <v>30</v>
      </c>
      <c r="B40" s="61">
        <v>2610</v>
      </c>
      <c r="C40" s="61">
        <v>2607</v>
      </c>
      <c r="D40" s="62">
        <f t="shared" si="0"/>
        <v>3</v>
      </c>
      <c r="E40" s="63">
        <f t="shared" si="2"/>
        <v>0.11507479861910241</v>
      </c>
      <c r="F40" s="61">
        <v>25443</v>
      </c>
      <c r="G40" s="61">
        <v>25799</v>
      </c>
      <c r="H40" s="64">
        <f t="shared" si="1"/>
        <v>-356</v>
      </c>
      <c r="I40" s="65">
        <f t="shared" si="3"/>
        <v>-1.3798984456761891</v>
      </c>
    </row>
    <row r="41" spans="1:9" ht="13.5">
      <c r="A41" s="39" t="s">
        <v>31</v>
      </c>
      <c r="B41" s="61">
        <v>2003</v>
      </c>
      <c r="C41" s="61">
        <v>2263</v>
      </c>
      <c r="D41" s="62">
        <f t="shared" si="0"/>
        <v>-260</v>
      </c>
      <c r="E41" s="63">
        <f t="shared" si="2"/>
        <v>-11.489173663278834</v>
      </c>
      <c r="F41" s="61">
        <v>18121</v>
      </c>
      <c r="G41" s="61">
        <v>18966</v>
      </c>
      <c r="H41" s="64">
        <f t="shared" si="1"/>
        <v>-845</v>
      </c>
      <c r="I41" s="65">
        <f t="shared" si="3"/>
        <v>-4.4553411367710645</v>
      </c>
    </row>
    <row r="42" spans="1:9" ht="13.5">
      <c r="A42" s="39" t="s">
        <v>32</v>
      </c>
      <c r="B42" s="61">
        <v>4730</v>
      </c>
      <c r="C42" s="61">
        <v>4713</v>
      </c>
      <c r="D42" s="62">
        <f t="shared" si="0"/>
        <v>17</v>
      </c>
      <c r="E42" s="63">
        <f t="shared" si="2"/>
        <v>0.3607044345427541</v>
      </c>
      <c r="F42" s="61">
        <v>41628</v>
      </c>
      <c r="G42" s="61">
        <v>41616</v>
      </c>
      <c r="H42" s="64">
        <f t="shared" si="1"/>
        <v>12</v>
      </c>
      <c r="I42" s="65">
        <f t="shared" si="3"/>
        <v>0.02883506343713956</v>
      </c>
    </row>
    <row r="43" spans="1:9" ht="13.5">
      <c r="A43" s="39" t="s">
        <v>33</v>
      </c>
      <c r="B43" s="61">
        <v>2958</v>
      </c>
      <c r="C43" s="61">
        <v>3053</v>
      </c>
      <c r="D43" s="62">
        <f t="shared" si="0"/>
        <v>-95</v>
      </c>
      <c r="E43" s="63">
        <f t="shared" si="2"/>
        <v>-3.1116934163118244</v>
      </c>
      <c r="F43" s="61">
        <v>19949</v>
      </c>
      <c r="G43" s="61">
        <v>19696</v>
      </c>
      <c r="H43" s="64">
        <f t="shared" si="1"/>
        <v>253</v>
      </c>
      <c r="I43" s="65">
        <f t="shared" si="3"/>
        <v>1.2845247766043866</v>
      </c>
    </row>
    <row r="44" spans="1:9" ht="13.5">
      <c r="A44" s="39" t="s">
        <v>34</v>
      </c>
      <c r="B44" s="61">
        <v>1930</v>
      </c>
      <c r="C44" s="61">
        <v>2023</v>
      </c>
      <c r="D44" s="62">
        <f t="shared" si="0"/>
        <v>-93</v>
      </c>
      <c r="E44" s="63">
        <f t="shared" si="2"/>
        <v>-4.597132970835393</v>
      </c>
      <c r="F44" s="61">
        <v>15049</v>
      </c>
      <c r="G44" s="61">
        <v>16993</v>
      </c>
      <c r="H44" s="64">
        <f t="shared" si="1"/>
        <v>-1944</v>
      </c>
      <c r="I44" s="65">
        <f t="shared" si="3"/>
        <v>-11.440004707820869</v>
      </c>
    </row>
    <row r="45" spans="1:9" ht="13.5">
      <c r="A45" s="39" t="s">
        <v>35</v>
      </c>
      <c r="B45" s="61">
        <v>5867</v>
      </c>
      <c r="C45" s="61">
        <v>6145</v>
      </c>
      <c r="D45" s="62">
        <f t="shared" si="0"/>
        <v>-278</v>
      </c>
      <c r="E45" s="63">
        <f t="shared" si="2"/>
        <v>-4.5240032546786</v>
      </c>
      <c r="F45" s="61">
        <v>42524</v>
      </c>
      <c r="G45" s="61">
        <v>42711</v>
      </c>
      <c r="H45" s="64">
        <f t="shared" si="1"/>
        <v>-187</v>
      </c>
      <c r="I45" s="65">
        <f t="shared" si="3"/>
        <v>-0.43782632108824426</v>
      </c>
    </row>
    <row r="46" spans="1:9" ht="13.5">
      <c r="A46" s="39" t="s">
        <v>36</v>
      </c>
      <c r="B46" s="61">
        <v>1749</v>
      </c>
      <c r="C46" s="61">
        <v>1879</v>
      </c>
      <c r="D46" s="62">
        <f t="shared" si="0"/>
        <v>-130</v>
      </c>
      <c r="E46" s="63">
        <f t="shared" si="2"/>
        <v>-6.9185737094199045</v>
      </c>
      <c r="F46" s="61">
        <v>15560</v>
      </c>
      <c r="G46" s="61">
        <v>17005</v>
      </c>
      <c r="H46" s="64">
        <f t="shared" si="1"/>
        <v>-1445</v>
      </c>
      <c r="I46" s="65">
        <f t="shared" si="3"/>
        <v>-8.497500735077919</v>
      </c>
    </row>
    <row r="47" spans="1:9" ht="13.5">
      <c r="A47" s="39" t="s">
        <v>37</v>
      </c>
      <c r="B47" s="61">
        <v>3357</v>
      </c>
      <c r="C47" s="61">
        <v>3303</v>
      </c>
      <c r="D47" s="62">
        <f t="shared" si="0"/>
        <v>54</v>
      </c>
      <c r="E47" s="63">
        <f t="shared" si="2"/>
        <v>1.6348773841961852</v>
      </c>
      <c r="F47" s="61">
        <v>30440</v>
      </c>
      <c r="G47" s="61">
        <v>29292</v>
      </c>
      <c r="H47" s="64">
        <f t="shared" si="1"/>
        <v>1148</v>
      </c>
      <c r="I47" s="65">
        <f t="shared" si="3"/>
        <v>3.9191588146934317</v>
      </c>
    </row>
    <row r="48" spans="1:9" ht="13.5">
      <c r="A48" s="39" t="s">
        <v>38</v>
      </c>
      <c r="B48" s="61">
        <v>2175</v>
      </c>
      <c r="C48" s="61">
        <v>2286</v>
      </c>
      <c r="D48" s="62">
        <f t="shared" si="0"/>
        <v>-111</v>
      </c>
      <c r="E48" s="63">
        <f t="shared" si="2"/>
        <v>-4.8556430446194225</v>
      </c>
      <c r="F48" s="61">
        <v>16080</v>
      </c>
      <c r="G48" s="61">
        <v>17249</v>
      </c>
      <c r="H48" s="64">
        <f t="shared" si="1"/>
        <v>-1169</v>
      </c>
      <c r="I48" s="65">
        <f t="shared" si="3"/>
        <v>-6.777204475621776</v>
      </c>
    </row>
    <row r="49" spans="1:9" ht="13.5">
      <c r="A49" s="39" t="s">
        <v>39</v>
      </c>
      <c r="B49" s="61">
        <v>2275</v>
      </c>
      <c r="C49" s="61">
        <v>2301</v>
      </c>
      <c r="D49" s="62">
        <f t="shared" si="0"/>
        <v>-26</v>
      </c>
      <c r="E49" s="63">
        <f t="shared" si="2"/>
        <v>-1.1299435028248588</v>
      </c>
      <c r="F49" s="61">
        <v>20727</v>
      </c>
      <c r="G49" s="61">
        <v>20460</v>
      </c>
      <c r="H49" s="64">
        <f t="shared" si="1"/>
        <v>267</v>
      </c>
      <c r="I49" s="65">
        <f t="shared" si="3"/>
        <v>1.3049853372434017</v>
      </c>
    </row>
    <row r="50" spans="1:9" ht="13.5">
      <c r="A50" s="39" t="s">
        <v>40</v>
      </c>
      <c r="B50" s="61">
        <v>1840</v>
      </c>
      <c r="C50" s="61">
        <v>1883</v>
      </c>
      <c r="D50" s="62">
        <f t="shared" si="0"/>
        <v>-43</v>
      </c>
      <c r="E50" s="63">
        <f t="shared" si="2"/>
        <v>-2.2835900159320235</v>
      </c>
      <c r="F50" s="61">
        <v>16897</v>
      </c>
      <c r="G50" s="61">
        <v>15455</v>
      </c>
      <c r="H50" s="64">
        <f t="shared" si="1"/>
        <v>1442</v>
      </c>
      <c r="I50" s="65">
        <f t="shared" si="3"/>
        <v>9.33031381429958</v>
      </c>
    </row>
    <row r="51" spans="1:9" ht="13.5">
      <c r="A51" s="39" t="s">
        <v>41</v>
      </c>
      <c r="B51" s="61">
        <v>2198</v>
      </c>
      <c r="C51" s="61">
        <v>2297</v>
      </c>
      <c r="D51" s="62">
        <f t="shared" si="0"/>
        <v>-99</v>
      </c>
      <c r="E51" s="63">
        <f t="shared" si="2"/>
        <v>-4.309969525468002</v>
      </c>
      <c r="F51" s="61">
        <v>19046</v>
      </c>
      <c r="G51" s="61">
        <v>17829</v>
      </c>
      <c r="H51" s="64">
        <f t="shared" si="1"/>
        <v>1217</v>
      </c>
      <c r="I51" s="65">
        <f t="shared" si="3"/>
        <v>6.825957709349935</v>
      </c>
    </row>
    <row r="52" spans="1:9" ht="14.25" thickBot="1">
      <c r="A52" s="41"/>
      <c r="B52" s="35"/>
      <c r="C52" s="35"/>
      <c r="D52" s="35"/>
      <c r="E52" s="35"/>
      <c r="F52" s="35"/>
      <c r="G52" s="35"/>
      <c r="H52" s="45"/>
      <c r="I52" s="42"/>
    </row>
    <row r="53" spans="1:9" ht="13.5">
      <c r="A53" s="168"/>
      <c r="B53" s="83"/>
      <c r="C53" s="83"/>
      <c r="D53" s="83"/>
      <c r="E53" s="83"/>
      <c r="F53" s="83"/>
      <c r="G53" s="83"/>
      <c r="H53" s="83"/>
      <c r="I53" s="83"/>
    </row>
    <row r="54" spans="1:9" ht="13.5">
      <c r="A54" s="185" t="s">
        <v>43</v>
      </c>
      <c r="B54" s="185"/>
      <c r="C54" s="83"/>
      <c r="D54" s="83"/>
      <c r="E54" s="83"/>
      <c r="F54" s="83"/>
      <c r="G54" s="83"/>
      <c r="H54" s="83"/>
      <c r="I54" s="83"/>
    </row>
    <row r="55" spans="1:9" ht="13.5">
      <c r="A55" s="168" t="s">
        <v>44</v>
      </c>
      <c r="B55" s="83"/>
      <c r="C55" s="83"/>
      <c r="D55" s="83"/>
      <c r="E55" s="83"/>
      <c r="F55" s="83"/>
      <c r="G55" s="83"/>
      <c r="H55" s="83"/>
      <c r="I55" s="83"/>
    </row>
    <row r="56" spans="1:9" ht="13.5">
      <c r="A56" s="168" t="s">
        <v>204</v>
      </c>
      <c r="B56" s="83"/>
      <c r="C56" s="83"/>
      <c r="D56" s="83"/>
      <c r="E56" s="83"/>
      <c r="F56" s="83"/>
      <c r="G56" s="83"/>
      <c r="H56" s="83"/>
      <c r="I56" s="83"/>
    </row>
    <row r="57" spans="1:9" ht="13.5">
      <c r="A57" s="10"/>
      <c r="B57" s="11"/>
      <c r="C57" s="11"/>
      <c r="D57" s="11"/>
      <c r="E57" s="11"/>
      <c r="F57" s="11"/>
      <c r="G57" s="11"/>
      <c r="H57" s="11"/>
      <c r="I57" s="11"/>
    </row>
    <row r="58" spans="1:9" ht="13.5">
      <c r="A58" s="10"/>
      <c r="B58" s="11"/>
      <c r="C58" s="11"/>
      <c r="D58" s="11"/>
      <c r="E58" s="11"/>
      <c r="F58" s="11"/>
      <c r="G58" s="11"/>
      <c r="H58" s="11"/>
      <c r="I58" s="11"/>
    </row>
    <row r="59" spans="1:9" ht="13.5">
      <c r="A59" s="10"/>
      <c r="B59" s="11"/>
      <c r="C59" s="11"/>
      <c r="D59" s="11"/>
      <c r="E59" s="11"/>
      <c r="F59" s="11"/>
      <c r="G59" s="11"/>
      <c r="H59" s="11"/>
      <c r="I59" s="11"/>
    </row>
    <row r="60" spans="1:9" ht="13.5">
      <c r="A60" s="10"/>
      <c r="B60" s="11"/>
      <c r="C60" s="11"/>
      <c r="D60" s="11"/>
      <c r="E60" s="11"/>
      <c r="F60" s="11"/>
      <c r="G60" s="11"/>
      <c r="H60" s="11"/>
      <c r="I60" s="11"/>
    </row>
    <row r="61" spans="1:9" ht="13.5">
      <c r="A61" s="10"/>
      <c r="B61" s="11"/>
      <c r="C61" s="11"/>
      <c r="D61" s="11"/>
      <c r="E61" s="11"/>
      <c r="F61" s="11"/>
      <c r="G61" s="11"/>
      <c r="H61" s="11"/>
      <c r="I61" s="11"/>
    </row>
    <row r="62" spans="1:9" ht="13.5">
      <c r="A62" s="10"/>
      <c r="B62" s="11"/>
      <c r="C62" s="11"/>
      <c r="D62" s="11"/>
      <c r="E62" s="11"/>
      <c r="F62" s="11"/>
      <c r="G62" s="11"/>
      <c r="H62" s="11"/>
      <c r="I62" s="11"/>
    </row>
    <row r="63" spans="1:9" ht="13.5">
      <c r="A63" s="10"/>
      <c r="B63" s="11"/>
      <c r="C63" s="11"/>
      <c r="D63" s="11"/>
      <c r="E63" s="11"/>
      <c r="F63" s="11"/>
      <c r="G63" s="11"/>
      <c r="H63" s="11"/>
      <c r="I63" s="11"/>
    </row>
    <row r="64" spans="1:9" ht="13.5">
      <c r="A64" s="10"/>
      <c r="B64" s="11"/>
      <c r="C64" s="11"/>
      <c r="D64" s="11"/>
      <c r="E64" s="11"/>
      <c r="F64" s="11"/>
      <c r="G64" s="11"/>
      <c r="H64" s="11"/>
      <c r="I64" s="11"/>
    </row>
    <row r="65" spans="1:9" ht="13.5">
      <c r="A65" s="10"/>
      <c r="B65" s="11"/>
      <c r="C65" s="11"/>
      <c r="D65" s="11"/>
      <c r="E65" s="11"/>
      <c r="F65" s="11"/>
      <c r="G65" s="11"/>
      <c r="H65" s="11"/>
      <c r="I65" s="11"/>
    </row>
    <row r="66" spans="1:9" ht="13.5">
      <c r="A66" s="10"/>
      <c r="B66" s="11"/>
      <c r="C66" s="11"/>
      <c r="D66" s="11"/>
      <c r="E66" s="11"/>
      <c r="F66" s="11"/>
      <c r="G66" s="11"/>
      <c r="H66" s="11"/>
      <c r="I66" s="11"/>
    </row>
    <row r="67" spans="1:9" ht="13.5">
      <c r="A67" s="10"/>
      <c r="B67" s="11"/>
      <c r="C67" s="11"/>
      <c r="D67" s="11"/>
      <c r="E67" s="11"/>
      <c r="F67" s="11"/>
      <c r="G67" s="11"/>
      <c r="H67" s="11"/>
      <c r="I67" s="11"/>
    </row>
    <row r="68" spans="1:9" ht="13.5">
      <c r="A68" s="10"/>
      <c r="B68" s="11"/>
      <c r="C68" s="11"/>
      <c r="D68" s="11"/>
      <c r="E68" s="11"/>
      <c r="F68" s="11"/>
      <c r="G68" s="11"/>
      <c r="H68" s="11"/>
      <c r="I68" s="11"/>
    </row>
    <row r="69" spans="1:9" ht="13.5">
      <c r="A69" s="10"/>
      <c r="B69" s="11"/>
      <c r="C69" s="11"/>
      <c r="D69" s="11"/>
      <c r="E69" s="11"/>
      <c r="F69" s="11"/>
      <c r="G69" s="11"/>
      <c r="H69" s="11"/>
      <c r="I69" s="11"/>
    </row>
    <row r="70" spans="1:9" ht="13.5">
      <c r="A70" s="10"/>
      <c r="B70" s="11"/>
      <c r="C70" s="11"/>
      <c r="D70" s="11"/>
      <c r="E70" s="11"/>
      <c r="F70" s="11"/>
      <c r="G70" s="11"/>
      <c r="H70" s="11"/>
      <c r="I70" s="11"/>
    </row>
    <row r="71" spans="1:9" ht="13.5">
      <c r="A71" s="10"/>
      <c r="B71" s="11"/>
      <c r="C71" s="11"/>
      <c r="D71" s="11"/>
      <c r="E71" s="11"/>
      <c r="F71" s="11"/>
      <c r="G71" s="11"/>
      <c r="H71" s="11"/>
      <c r="I71" s="11"/>
    </row>
    <row r="72" spans="1:9" ht="13.5">
      <c r="A72" s="10"/>
      <c r="B72" s="11"/>
      <c r="C72" s="11"/>
      <c r="D72" s="11"/>
      <c r="E72" s="11"/>
      <c r="F72" s="11"/>
      <c r="G72" s="11"/>
      <c r="H72" s="11"/>
      <c r="I72" s="11"/>
    </row>
    <row r="73" spans="1:9" ht="13.5">
      <c r="A73" s="10"/>
      <c r="B73" s="11"/>
      <c r="C73" s="11"/>
      <c r="D73" s="11"/>
      <c r="E73" s="11"/>
      <c r="F73" s="11"/>
      <c r="G73" s="11"/>
      <c r="H73" s="11"/>
      <c r="I73" s="11"/>
    </row>
    <row r="74" spans="1:9" ht="13.5">
      <c r="A74" s="10"/>
      <c r="B74" s="11"/>
      <c r="C74" s="11"/>
      <c r="D74" s="11"/>
      <c r="E74" s="11"/>
      <c r="F74" s="11"/>
      <c r="G74" s="11"/>
      <c r="H74" s="11"/>
      <c r="I74" s="11"/>
    </row>
    <row r="75" spans="1:9" ht="13.5">
      <c r="A75" s="10"/>
      <c r="B75" s="11"/>
      <c r="C75" s="11"/>
      <c r="D75" s="11"/>
      <c r="E75" s="11"/>
      <c r="F75" s="11"/>
      <c r="G75" s="11"/>
      <c r="H75" s="11"/>
      <c r="I75" s="11"/>
    </row>
    <row r="76" spans="1:9" ht="13.5">
      <c r="A76" s="10"/>
      <c r="B76" s="11"/>
      <c r="C76" s="11"/>
      <c r="D76" s="11"/>
      <c r="E76" s="11"/>
      <c r="F76" s="11"/>
      <c r="G76" s="11"/>
      <c r="H76" s="11"/>
      <c r="I76" s="11"/>
    </row>
    <row r="77" spans="1:9" ht="13.5">
      <c r="A77" s="10"/>
      <c r="B77" s="11"/>
      <c r="C77" s="11"/>
      <c r="D77" s="11"/>
      <c r="E77" s="11"/>
      <c r="F77" s="11"/>
      <c r="G77" s="11"/>
      <c r="H77" s="11"/>
      <c r="I77" s="11"/>
    </row>
    <row r="78" spans="1:9" ht="13.5">
      <c r="A78" s="10"/>
      <c r="B78" s="11"/>
      <c r="C78" s="11"/>
      <c r="D78" s="11"/>
      <c r="E78" s="11"/>
      <c r="F78" s="11"/>
      <c r="G78" s="11"/>
      <c r="H78" s="11"/>
      <c r="I78" s="11"/>
    </row>
    <row r="79" spans="1:9" ht="13.5">
      <c r="A79" s="10"/>
      <c r="B79" s="11"/>
      <c r="C79" s="11"/>
      <c r="D79" s="11"/>
      <c r="E79" s="11"/>
      <c r="F79" s="11"/>
      <c r="G79" s="11"/>
      <c r="H79" s="11"/>
      <c r="I79" s="11"/>
    </row>
    <row r="80" spans="1:9" ht="13.5">
      <c r="A80" s="10"/>
      <c r="B80" s="11"/>
      <c r="C80" s="11"/>
      <c r="D80" s="11"/>
      <c r="E80" s="11"/>
      <c r="F80" s="11"/>
      <c r="G80" s="11"/>
      <c r="H80" s="11"/>
      <c r="I80" s="11"/>
    </row>
    <row r="81" spans="1:9" ht="13.5">
      <c r="A81" s="10"/>
      <c r="B81" s="11"/>
      <c r="C81" s="11"/>
      <c r="D81" s="11"/>
      <c r="E81" s="11"/>
      <c r="F81" s="11"/>
      <c r="G81" s="11"/>
      <c r="H81" s="11"/>
      <c r="I81" s="11"/>
    </row>
    <row r="82" spans="1:9" ht="13.5">
      <c r="A82" s="10"/>
      <c r="B82" s="11"/>
      <c r="C82" s="11"/>
      <c r="D82" s="11"/>
      <c r="E82" s="11"/>
      <c r="F82" s="11"/>
      <c r="G82" s="11"/>
      <c r="H82" s="11"/>
      <c r="I82" s="11"/>
    </row>
    <row r="83" spans="1:9" ht="13.5">
      <c r="A83" s="10"/>
      <c r="B83" s="9"/>
      <c r="C83" s="9"/>
      <c r="D83" s="9"/>
      <c r="E83" s="9"/>
      <c r="F83" s="9"/>
      <c r="G83" s="10"/>
      <c r="H83" s="9"/>
      <c r="I83" s="9"/>
    </row>
    <row r="84" spans="1:9" ht="13.5">
      <c r="A84" s="10"/>
      <c r="B84" s="9"/>
      <c r="C84" s="9"/>
      <c r="D84" s="9"/>
      <c r="E84" s="9"/>
      <c r="F84" s="9"/>
      <c r="G84" s="10"/>
      <c r="H84" s="9"/>
      <c r="I84" s="9"/>
    </row>
    <row r="85" spans="1:9" ht="13.5">
      <c r="A85" s="10"/>
      <c r="B85" s="9"/>
      <c r="C85" s="9"/>
      <c r="D85" s="9"/>
      <c r="E85" s="9"/>
      <c r="F85" s="9"/>
      <c r="G85" s="10"/>
      <c r="H85" s="9"/>
      <c r="I85" s="9"/>
    </row>
    <row r="86" spans="1:9" ht="13.5">
      <c r="A86" s="10"/>
      <c r="B86" s="9"/>
      <c r="C86" s="9"/>
      <c r="D86" s="9"/>
      <c r="E86" s="9"/>
      <c r="F86" s="9"/>
      <c r="G86" s="10"/>
      <c r="H86" s="9"/>
      <c r="I86" s="9"/>
    </row>
    <row r="87" spans="1:9" ht="13.5">
      <c r="A87" s="10"/>
      <c r="B87" s="9"/>
      <c r="C87" s="9"/>
      <c r="D87" s="9"/>
      <c r="E87" s="9"/>
      <c r="F87" s="9"/>
      <c r="G87" s="10"/>
      <c r="H87" s="9"/>
      <c r="I87" s="9"/>
    </row>
    <row r="88" spans="1:9" ht="13.5">
      <c r="A88" s="10"/>
      <c r="B88" s="9"/>
      <c r="C88" s="9"/>
      <c r="D88" s="9"/>
      <c r="E88" s="9"/>
      <c r="F88" s="9"/>
      <c r="G88" s="10"/>
      <c r="H88" s="9"/>
      <c r="I88" s="9"/>
    </row>
    <row r="89" spans="1:9" ht="13.5">
      <c r="A89" s="10"/>
      <c r="B89" s="9"/>
      <c r="C89" s="9"/>
      <c r="D89" s="9"/>
      <c r="E89" s="9"/>
      <c r="F89" s="9"/>
      <c r="G89" s="10"/>
      <c r="H89" s="9"/>
      <c r="I89" s="9"/>
    </row>
    <row r="90" spans="1:9" ht="13.5">
      <c r="A90" s="10"/>
      <c r="B90" s="9"/>
      <c r="C90" s="9"/>
      <c r="D90" s="9"/>
      <c r="E90" s="9"/>
      <c r="F90" s="9"/>
      <c r="G90" s="10"/>
      <c r="H90" s="9"/>
      <c r="I90" s="9"/>
    </row>
    <row r="91" spans="1:9" ht="13.5">
      <c r="A91" s="10"/>
      <c r="B91" s="9"/>
      <c r="C91" s="9"/>
      <c r="D91" s="9"/>
      <c r="E91" s="9"/>
      <c r="F91" s="9"/>
      <c r="G91" s="10"/>
      <c r="H91" s="9"/>
      <c r="I91" s="9"/>
    </row>
    <row r="92" spans="1:9" ht="13.5">
      <c r="A92" s="10"/>
      <c r="B92" s="9"/>
      <c r="C92" s="9"/>
      <c r="D92" s="9"/>
      <c r="E92" s="9"/>
      <c r="F92" s="9"/>
      <c r="G92" s="10"/>
      <c r="H92" s="9"/>
      <c r="I92" s="9"/>
    </row>
    <row r="93" spans="1:9" ht="13.5">
      <c r="A93" s="10"/>
      <c r="B93" s="9"/>
      <c r="C93" s="9"/>
      <c r="D93" s="9"/>
      <c r="E93" s="9"/>
      <c r="F93" s="9"/>
      <c r="G93" s="10"/>
      <c r="H93" s="9"/>
      <c r="I93" s="9"/>
    </row>
    <row r="94" spans="1:9" ht="13.5">
      <c r="A94" s="10"/>
      <c r="B94" s="9"/>
      <c r="C94" s="9"/>
      <c r="D94" s="9"/>
      <c r="E94" s="9"/>
      <c r="F94" s="9"/>
      <c r="G94" s="10"/>
      <c r="H94" s="9"/>
      <c r="I94" s="9"/>
    </row>
    <row r="95" spans="1:9" ht="13.5">
      <c r="A95" s="10"/>
      <c r="B95" s="9"/>
      <c r="C95" s="9"/>
      <c r="D95" s="9"/>
      <c r="E95" s="9"/>
      <c r="F95" s="9"/>
      <c r="G95" s="10"/>
      <c r="H95" s="9"/>
      <c r="I95" s="9"/>
    </row>
    <row r="96" spans="1:9" ht="13.5">
      <c r="A96" s="10"/>
      <c r="B96" s="9"/>
      <c r="C96" s="9"/>
      <c r="D96" s="9"/>
      <c r="E96" s="9"/>
      <c r="F96" s="9"/>
      <c r="G96" s="10"/>
      <c r="H96" s="9"/>
      <c r="I96" s="9"/>
    </row>
    <row r="97" spans="1:9" ht="13.5">
      <c r="A97" s="10"/>
      <c r="B97" s="9"/>
      <c r="C97" s="9"/>
      <c r="D97" s="9"/>
      <c r="E97" s="9"/>
      <c r="F97" s="9"/>
      <c r="G97" s="10"/>
      <c r="H97" s="9"/>
      <c r="I97" s="9"/>
    </row>
    <row r="98" spans="1:9" ht="13.5">
      <c r="A98" s="10"/>
      <c r="B98" s="9"/>
      <c r="C98" s="9"/>
      <c r="D98" s="9"/>
      <c r="E98" s="9"/>
      <c r="F98" s="9"/>
      <c r="G98" s="10"/>
      <c r="H98" s="9"/>
      <c r="I98" s="9"/>
    </row>
    <row r="99" spans="1:9" ht="13.5">
      <c r="A99" s="10"/>
      <c r="B99" s="9"/>
      <c r="C99" s="9"/>
      <c r="D99" s="9"/>
      <c r="E99" s="9"/>
      <c r="F99" s="9"/>
      <c r="G99" s="10"/>
      <c r="H99" s="9"/>
      <c r="I99" s="9"/>
    </row>
    <row r="100" spans="1:9" ht="13.5">
      <c r="A100" s="10"/>
      <c r="B100" s="9"/>
      <c r="C100" s="9"/>
      <c r="D100" s="9"/>
      <c r="E100" s="9"/>
      <c r="F100" s="9"/>
      <c r="G100" s="10"/>
      <c r="H100" s="9"/>
      <c r="I100" s="9"/>
    </row>
    <row r="101" spans="1:9" ht="13.5">
      <c r="A101" s="10"/>
      <c r="B101" s="9"/>
      <c r="C101" s="9"/>
      <c r="D101" s="9"/>
      <c r="E101" s="9"/>
      <c r="F101" s="9"/>
      <c r="G101" s="10"/>
      <c r="H101" s="9"/>
      <c r="I101" s="9"/>
    </row>
    <row r="102" spans="1:9" ht="13.5">
      <c r="A102" s="10"/>
      <c r="B102" s="9"/>
      <c r="C102" s="9"/>
      <c r="D102" s="9"/>
      <c r="E102" s="9"/>
      <c r="F102" s="9"/>
      <c r="G102" s="10"/>
      <c r="H102" s="9"/>
      <c r="I102" s="9"/>
    </row>
    <row r="103" spans="1:9" ht="13.5">
      <c r="A103" s="10"/>
      <c r="B103" s="9"/>
      <c r="C103" s="9"/>
      <c r="D103" s="9"/>
      <c r="E103" s="9"/>
      <c r="F103" s="9"/>
      <c r="G103" s="10"/>
      <c r="H103" s="9"/>
      <c r="I103" s="9"/>
    </row>
    <row r="104" spans="1:9" ht="13.5">
      <c r="A104" s="10"/>
      <c r="B104" s="9"/>
      <c r="C104" s="9"/>
      <c r="D104" s="9"/>
      <c r="E104" s="9"/>
      <c r="F104" s="9"/>
      <c r="G104" s="10"/>
      <c r="H104" s="9"/>
      <c r="I104" s="9"/>
    </row>
    <row r="105" spans="1:9" ht="13.5">
      <c r="A105" s="10"/>
      <c r="B105" s="9"/>
      <c r="C105" s="9"/>
      <c r="D105" s="9"/>
      <c r="E105" s="9"/>
      <c r="F105" s="9"/>
      <c r="G105" s="10"/>
      <c r="H105" s="9"/>
      <c r="I105" s="9"/>
    </row>
    <row r="106" spans="1:9" ht="13.5">
      <c r="A106" s="10"/>
      <c r="B106" s="9"/>
      <c r="C106" s="9"/>
      <c r="D106" s="9"/>
      <c r="E106" s="9"/>
      <c r="F106" s="9"/>
      <c r="G106" s="10"/>
      <c r="H106" s="9"/>
      <c r="I106" s="9"/>
    </row>
    <row r="107" spans="1:9" ht="13.5">
      <c r="A107" s="10"/>
      <c r="B107" s="9"/>
      <c r="C107" s="9"/>
      <c r="D107" s="9"/>
      <c r="E107" s="9"/>
      <c r="F107" s="9"/>
      <c r="G107" s="10"/>
      <c r="H107" s="9"/>
      <c r="I107" s="9"/>
    </row>
    <row r="108" spans="1:9" ht="13.5">
      <c r="A108" s="10"/>
      <c r="B108" s="9"/>
      <c r="C108" s="9"/>
      <c r="D108" s="9"/>
      <c r="E108" s="9"/>
      <c r="F108" s="9"/>
      <c r="G108" s="10"/>
      <c r="H108" s="9"/>
      <c r="I108" s="9"/>
    </row>
    <row r="109" spans="1:9" ht="13.5">
      <c r="A109" s="10"/>
      <c r="B109" s="9"/>
      <c r="C109" s="9"/>
      <c r="D109" s="9"/>
      <c r="E109" s="9"/>
      <c r="F109" s="9"/>
      <c r="G109" s="10"/>
      <c r="H109" s="9"/>
      <c r="I109" s="9"/>
    </row>
    <row r="110" spans="1:9" ht="13.5">
      <c r="A110" s="10"/>
      <c r="B110" s="9"/>
      <c r="C110" s="9"/>
      <c r="D110" s="9"/>
      <c r="E110" s="9"/>
      <c r="F110" s="9"/>
      <c r="G110" s="10"/>
      <c r="H110" s="9"/>
      <c r="I110" s="9"/>
    </row>
    <row r="111" spans="1:9" ht="13.5">
      <c r="A111" s="10"/>
      <c r="B111" s="9"/>
      <c r="C111" s="9"/>
      <c r="D111" s="9"/>
      <c r="E111" s="9"/>
      <c r="F111" s="9"/>
      <c r="G111" s="10"/>
      <c r="H111" s="9"/>
      <c r="I111" s="9"/>
    </row>
    <row r="112" spans="1:9" ht="13.5">
      <c r="A112" s="10"/>
      <c r="B112" s="9"/>
      <c r="C112" s="9"/>
      <c r="D112" s="9"/>
      <c r="E112" s="9"/>
      <c r="F112" s="9"/>
      <c r="G112" s="10"/>
      <c r="H112" s="9"/>
      <c r="I112" s="9"/>
    </row>
    <row r="113" spans="1:9" ht="13.5">
      <c r="A113" s="10"/>
      <c r="B113" s="9"/>
      <c r="C113" s="9"/>
      <c r="D113" s="9"/>
      <c r="E113" s="9"/>
      <c r="F113" s="9"/>
      <c r="G113" s="10"/>
      <c r="H113" s="9"/>
      <c r="I113" s="9"/>
    </row>
    <row r="114" spans="1:9" ht="13.5">
      <c r="A114" s="10"/>
      <c r="B114" s="9"/>
      <c r="C114" s="9"/>
      <c r="D114" s="9"/>
      <c r="E114" s="9"/>
      <c r="F114" s="9"/>
      <c r="G114" s="10"/>
      <c r="H114" s="9"/>
      <c r="I114" s="9"/>
    </row>
    <row r="115" spans="1:9" ht="13.5">
      <c r="A115" s="10"/>
      <c r="B115" s="9"/>
      <c r="C115" s="9"/>
      <c r="D115" s="9"/>
      <c r="E115" s="9"/>
      <c r="F115" s="9"/>
      <c r="G115" s="10"/>
      <c r="H115" s="9"/>
      <c r="I115" s="9"/>
    </row>
    <row r="116" spans="1:9" ht="13.5">
      <c r="A116" s="10"/>
      <c r="B116" s="9"/>
      <c r="C116" s="9"/>
      <c r="D116" s="9"/>
      <c r="E116" s="9"/>
      <c r="F116" s="9"/>
      <c r="G116" s="10"/>
      <c r="H116" s="9"/>
      <c r="I116" s="9"/>
    </row>
    <row r="117" spans="1:9" ht="13.5">
      <c r="A117" s="10"/>
      <c r="B117" s="9"/>
      <c r="C117" s="9"/>
      <c r="D117" s="9"/>
      <c r="E117" s="9"/>
      <c r="F117" s="9"/>
      <c r="G117" s="10"/>
      <c r="H117" s="9"/>
      <c r="I117" s="9"/>
    </row>
    <row r="118" spans="1:9" ht="13.5">
      <c r="A118" s="10"/>
      <c r="B118" s="9"/>
      <c r="C118" s="9"/>
      <c r="D118" s="9"/>
      <c r="E118" s="9"/>
      <c r="F118" s="9"/>
      <c r="G118" s="10"/>
      <c r="H118" s="9"/>
      <c r="I118" s="9"/>
    </row>
    <row r="119" spans="1:9" ht="13.5">
      <c r="A119" s="10"/>
      <c r="B119" s="9"/>
      <c r="C119" s="9"/>
      <c r="D119" s="9"/>
      <c r="E119" s="9"/>
      <c r="F119" s="9"/>
      <c r="G119" s="10"/>
      <c r="H119" s="9"/>
      <c r="I119" s="9"/>
    </row>
  </sheetData>
  <sheetProtection/>
  <mergeCells count="6">
    <mergeCell ref="A1:I1"/>
    <mergeCell ref="I4:I6"/>
    <mergeCell ref="B3:E3"/>
    <mergeCell ref="F3:I3"/>
    <mergeCell ref="E4:E6"/>
    <mergeCell ref="A54:B5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2.57421875" style="1" customWidth="1"/>
    <col min="2" max="9" width="10.57421875" style="2" customWidth="1"/>
    <col min="10" max="16384" width="9.00390625" style="1" customWidth="1"/>
  </cols>
  <sheetData>
    <row r="1" spans="1:9" ht="17.25">
      <c r="A1" s="175" t="s">
        <v>209</v>
      </c>
      <c r="B1" s="175"/>
      <c r="C1" s="175"/>
      <c r="D1" s="175"/>
      <c r="E1" s="175"/>
      <c r="F1" s="175"/>
      <c r="G1" s="175"/>
      <c r="H1" s="176"/>
      <c r="I1" s="176"/>
    </row>
    <row r="2" spans="1:9" ht="14.25" thickBot="1">
      <c r="A2" s="177"/>
      <c r="B2" s="178"/>
      <c r="C2" s="178"/>
      <c r="D2" s="178"/>
      <c r="E2" s="178"/>
      <c r="F2" s="178"/>
      <c r="G2" s="178"/>
      <c r="H2" s="178"/>
      <c r="I2" s="178"/>
    </row>
    <row r="3" spans="1:9" s="3" customFormat="1" ht="13.5">
      <c r="A3" s="31"/>
      <c r="B3" s="141" t="s">
        <v>46</v>
      </c>
      <c r="C3" s="148"/>
      <c r="D3" s="148"/>
      <c r="E3" s="148"/>
      <c r="F3" s="141" t="s">
        <v>47</v>
      </c>
      <c r="G3" s="148"/>
      <c r="H3" s="148"/>
      <c r="I3" s="149"/>
    </row>
    <row r="4" spans="1:9" s="3" customFormat="1" ht="13.5">
      <c r="A4" s="32"/>
      <c r="B4" s="17"/>
      <c r="C4" s="17"/>
      <c r="D4" s="17"/>
      <c r="E4" s="150" t="s">
        <v>167</v>
      </c>
      <c r="F4" s="17"/>
      <c r="G4" s="17"/>
      <c r="H4" s="17"/>
      <c r="I4" s="138" t="s">
        <v>167</v>
      </c>
    </row>
    <row r="5" spans="1:9" s="4" customFormat="1" ht="13.5">
      <c r="A5" s="33" t="s">
        <v>48</v>
      </c>
      <c r="B5" s="18" t="s">
        <v>170</v>
      </c>
      <c r="C5" s="18" t="s">
        <v>50</v>
      </c>
      <c r="D5" s="18" t="s">
        <v>51</v>
      </c>
      <c r="E5" s="151"/>
      <c r="F5" s="19" t="s">
        <v>171</v>
      </c>
      <c r="G5" s="19" t="s">
        <v>50</v>
      </c>
      <c r="H5" s="18" t="s">
        <v>51</v>
      </c>
      <c r="I5" s="139"/>
    </row>
    <row r="6" spans="1:9" s="4" customFormat="1" ht="13.5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</row>
    <row r="7" spans="1:13" s="7" customFormat="1" ht="13.5">
      <c r="A7" s="74" t="s">
        <v>0</v>
      </c>
      <c r="B7" s="75">
        <f>SUM(B8:B9)</f>
        <v>238628</v>
      </c>
      <c r="C7" s="66">
        <v>259795</v>
      </c>
      <c r="D7" s="62">
        <f>B7-C7</f>
        <v>-21167</v>
      </c>
      <c r="E7" s="76">
        <f>(B7-C7)/C7*100</f>
        <v>-8.147577897958005</v>
      </c>
      <c r="F7" s="66">
        <f>SUM(F8:F9)</f>
        <v>2244443</v>
      </c>
      <c r="G7" s="66">
        <v>2360914</v>
      </c>
      <c r="H7" s="77">
        <f>F7-G7</f>
        <v>-116471</v>
      </c>
      <c r="I7" s="78">
        <f>(F7-G7)/G7*100</f>
        <v>-4.933301255361271</v>
      </c>
      <c r="J7" s="13"/>
      <c r="K7" s="13"/>
      <c r="L7" s="13"/>
      <c r="M7" s="13"/>
    </row>
    <row r="8" spans="1:13" s="7" customFormat="1" ht="13.5">
      <c r="A8" s="79" t="s">
        <v>45</v>
      </c>
      <c r="B8" s="80">
        <v>205470</v>
      </c>
      <c r="C8" s="66">
        <v>224137</v>
      </c>
      <c r="D8" s="62">
        <f aca="true" t="shared" si="0" ref="D8:D60">B8-C8</f>
        <v>-18667</v>
      </c>
      <c r="E8" s="76">
        <f aca="true" t="shared" si="1" ref="E8:E60">(B8-C8)/C8*100</f>
        <v>-8.32838844099814</v>
      </c>
      <c r="F8" s="66">
        <v>1941815</v>
      </c>
      <c r="G8" s="66">
        <v>2043421</v>
      </c>
      <c r="H8" s="62">
        <f aca="true" t="shared" si="2" ref="H8:H60">F8-G8</f>
        <v>-101606</v>
      </c>
      <c r="I8" s="67">
        <f aca="true" t="shared" si="3" ref="I8:I60">(F8-G8)/G8*100</f>
        <v>-4.972347842172513</v>
      </c>
      <c r="J8" s="14"/>
      <c r="K8" s="14"/>
      <c r="L8" s="14"/>
      <c r="M8" s="14"/>
    </row>
    <row r="9" spans="1:11" s="7" customFormat="1" ht="13.5">
      <c r="A9" s="79" t="s">
        <v>1</v>
      </c>
      <c r="B9" s="80">
        <v>33158</v>
      </c>
      <c r="C9" s="66">
        <v>35658</v>
      </c>
      <c r="D9" s="62">
        <f t="shared" si="0"/>
        <v>-2500</v>
      </c>
      <c r="E9" s="76">
        <f t="shared" si="1"/>
        <v>-7.011049413876269</v>
      </c>
      <c r="F9" s="66">
        <v>302628</v>
      </c>
      <c r="G9" s="66">
        <v>317493</v>
      </c>
      <c r="H9" s="62">
        <f t="shared" si="2"/>
        <v>-14865</v>
      </c>
      <c r="I9" s="67">
        <f t="shared" si="3"/>
        <v>-4.681992988821801</v>
      </c>
      <c r="J9" s="22"/>
      <c r="K9" s="22"/>
    </row>
    <row r="10" spans="1:10" ht="13.5">
      <c r="A10" s="81"/>
      <c r="B10" s="82"/>
      <c r="C10" s="83"/>
      <c r="D10" s="62"/>
      <c r="E10" s="76"/>
      <c r="F10" s="83"/>
      <c r="G10" s="83"/>
      <c r="H10" s="62"/>
      <c r="I10" s="67"/>
      <c r="J10" s="9"/>
    </row>
    <row r="11" spans="1:17" ht="13.5">
      <c r="A11" s="81" t="s">
        <v>42</v>
      </c>
      <c r="B11" s="60">
        <v>32645</v>
      </c>
      <c r="C11" s="61">
        <v>36432</v>
      </c>
      <c r="D11" s="62">
        <f t="shared" si="0"/>
        <v>-3787</v>
      </c>
      <c r="E11" s="76">
        <f t="shared" si="1"/>
        <v>-10.394707949055775</v>
      </c>
      <c r="F11" s="61">
        <v>355157</v>
      </c>
      <c r="G11" s="61">
        <v>374556</v>
      </c>
      <c r="H11" s="62">
        <f t="shared" si="2"/>
        <v>-19399</v>
      </c>
      <c r="I11" s="67">
        <f t="shared" si="3"/>
        <v>-5.179198838090966</v>
      </c>
      <c r="J11" s="9"/>
      <c r="P11" s="24"/>
      <c r="Q11" s="24"/>
    </row>
    <row r="12" spans="1:17" s="23" customFormat="1" ht="13.5">
      <c r="A12" s="84" t="s">
        <v>57</v>
      </c>
      <c r="B12" s="60">
        <v>2027</v>
      </c>
      <c r="C12" s="52" t="s">
        <v>58</v>
      </c>
      <c r="D12" s="85" t="s">
        <v>58</v>
      </c>
      <c r="E12" s="86" t="s">
        <v>58</v>
      </c>
      <c r="F12" s="61">
        <v>18349</v>
      </c>
      <c r="G12" s="52" t="s">
        <v>58</v>
      </c>
      <c r="H12" s="85" t="s">
        <v>58</v>
      </c>
      <c r="I12" s="87" t="s">
        <v>58</v>
      </c>
      <c r="J12" s="9"/>
      <c r="P12" s="24"/>
      <c r="Q12" s="24"/>
    </row>
    <row r="13" spans="1:17" s="23" customFormat="1" ht="13.5">
      <c r="A13" s="84" t="s">
        <v>60</v>
      </c>
      <c r="B13" s="60">
        <v>4305</v>
      </c>
      <c r="C13" s="52" t="s">
        <v>58</v>
      </c>
      <c r="D13" s="85" t="s">
        <v>58</v>
      </c>
      <c r="E13" s="86" t="s">
        <v>58</v>
      </c>
      <c r="F13" s="61">
        <v>51116</v>
      </c>
      <c r="G13" s="52" t="s">
        <v>58</v>
      </c>
      <c r="H13" s="85" t="s">
        <v>58</v>
      </c>
      <c r="I13" s="87" t="s">
        <v>58</v>
      </c>
      <c r="J13" s="9"/>
      <c r="P13" s="24"/>
      <c r="Q13" s="24"/>
    </row>
    <row r="14" spans="1:17" s="23" customFormat="1" ht="13.5">
      <c r="A14" s="84" t="s">
        <v>61</v>
      </c>
      <c r="B14" s="60">
        <v>6050</v>
      </c>
      <c r="C14" s="52" t="s">
        <v>58</v>
      </c>
      <c r="D14" s="85" t="s">
        <v>58</v>
      </c>
      <c r="E14" s="86" t="s">
        <v>58</v>
      </c>
      <c r="F14" s="61">
        <v>83188</v>
      </c>
      <c r="G14" s="52" t="s">
        <v>58</v>
      </c>
      <c r="H14" s="85" t="s">
        <v>58</v>
      </c>
      <c r="I14" s="87" t="s">
        <v>58</v>
      </c>
      <c r="J14" s="9"/>
      <c r="P14" s="24"/>
      <c r="Q14" s="24"/>
    </row>
    <row r="15" spans="1:17" s="23" customFormat="1" ht="13.5">
      <c r="A15" s="84" t="s">
        <v>62</v>
      </c>
      <c r="B15" s="60">
        <v>3785</v>
      </c>
      <c r="C15" s="52" t="s">
        <v>58</v>
      </c>
      <c r="D15" s="85" t="s">
        <v>58</v>
      </c>
      <c r="E15" s="86" t="s">
        <v>58</v>
      </c>
      <c r="F15" s="61">
        <v>33512</v>
      </c>
      <c r="G15" s="52" t="s">
        <v>58</v>
      </c>
      <c r="H15" s="85" t="s">
        <v>58</v>
      </c>
      <c r="I15" s="87" t="s">
        <v>58</v>
      </c>
      <c r="J15" s="9"/>
      <c r="P15" s="24"/>
      <c r="Q15" s="24"/>
    </row>
    <row r="16" spans="1:17" s="23" customFormat="1" ht="13.5">
      <c r="A16" s="84" t="s">
        <v>63</v>
      </c>
      <c r="B16" s="60">
        <v>2519</v>
      </c>
      <c r="C16" s="52" t="s">
        <v>58</v>
      </c>
      <c r="D16" s="85" t="s">
        <v>58</v>
      </c>
      <c r="E16" s="86" t="s">
        <v>58</v>
      </c>
      <c r="F16" s="61">
        <v>28962</v>
      </c>
      <c r="G16" s="52" t="s">
        <v>58</v>
      </c>
      <c r="H16" s="85" t="s">
        <v>58</v>
      </c>
      <c r="I16" s="87" t="s">
        <v>58</v>
      </c>
      <c r="J16" s="9"/>
      <c r="P16" s="24"/>
      <c r="Q16" s="24"/>
    </row>
    <row r="17" spans="1:17" s="23" customFormat="1" ht="13.5">
      <c r="A17" s="84" t="s">
        <v>64</v>
      </c>
      <c r="B17" s="60">
        <v>2212</v>
      </c>
      <c r="C17" s="52" t="s">
        <v>58</v>
      </c>
      <c r="D17" s="85" t="s">
        <v>58</v>
      </c>
      <c r="E17" s="86" t="s">
        <v>58</v>
      </c>
      <c r="F17" s="61">
        <v>22681</v>
      </c>
      <c r="G17" s="52" t="s">
        <v>58</v>
      </c>
      <c r="H17" s="85" t="s">
        <v>58</v>
      </c>
      <c r="I17" s="87" t="s">
        <v>58</v>
      </c>
      <c r="J17" s="9"/>
      <c r="P17" s="24"/>
      <c r="Q17" s="24"/>
    </row>
    <row r="18" spans="1:17" s="23" customFormat="1" ht="13.5">
      <c r="A18" s="84" t="s">
        <v>65</v>
      </c>
      <c r="B18" s="60">
        <v>5420</v>
      </c>
      <c r="C18" s="52" t="s">
        <v>58</v>
      </c>
      <c r="D18" s="85" t="s">
        <v>58</v>
      </c>
      <c r="E18" s="86" t="s">
        <v>58</v>
      </c>
      <c r="F18" s="61">
        <v>55513</v>
      </c>
      <c r="G18" s="52" t="s">
        <v>58</v>
      </c>
      <c r="H18" s="85" t="s">
        <v>58</v>
      </c>
      <c r="I18" s="87" t="s">
        <v>58</v>
      </c>
      <c r="J18" s="9"/>
      <c r="P18" s="24"/>
      <c r="Q18" s="24"/>
    </row>
    <row r="19" spans="1:17" s="23" customFormat="1" ht="13.5">
      <c r="A19" s="84" t="s">
        <v>66</v>
      </c>
      <c r="B19" s="60">
        <v>4045</v>
      </c>
      <c r="C19" s="52" t="s">
        <v>58</v>
      </c>
      <c r="D19" s="85" t="s">
        <v>58</v>
      </c>
      <c r="E19" s="86" t="s">
        <v>58</v>
      </c>
      <c r="F19" s="61">
        <v>40580</v>
      </c>
      <c r="G19" s="52" t="s">
        <v>58</v>
      </c>
      <c r="H19" s="85" t="s">
        <v>58</v>
      </c>
      <c r="I19" s="87" t="s">
        <v>58</v>
      </c>
      <c r="J19" s="9"/>
      <c r="P19" s="24"/>
      <c r="Q19" s="24"/>
    </row>
    <row r="20" spans="1:17" s="23" customFormat="1" ht="13.5">
      <c r="A20" s="84" t="s">
        <v>67</v>
      </c>
      <c r="B20" s="60">
        <v>2282</v>
      </c>
      <c r="C20" s="52" t="s">
        <v>58</v>
      </c>
      <c r="D20" s="85" t="s">
        <v>58</v>
      </c>
      <c r="E20" s="86" t="s">
        <v>58</v>
      </c>
      <c r="F20" s="61">
        <v>21256</v>
      </c>
      <c r="G20" s="52" t="s">
        <v>58</v>
      </c>
      <c r="H20" s="85" t="s">
        <v>58</v>
      </c>
      <c r="I20" s="87" t="s">
        <v>58</v>
      </c>
      <c r="J20" s="9"/>
      <c r="P20" s="24"/>
      <c r="Q20" s="24"/>
    </row>
    <row r="21" spans="1:16" ht="13.5">
      <c r="A21" s="81" t="s">
        <v>2</v>
      </c>
      <c r="B21" s="60">
        <v>10241</v>
      </c>
      <c r="C21" s="61">
        <v>11094</v>
      </c>
      <c r="D21" s="62">
        <f t="shared" si="0"/>
        <v>-853</v>
      </c>
      <c r="E21" s="76">
        <f t="shared" si="1"/>
        <v>-7.688840814854876</v>
      </c>
      <c r="F21" s="61">
        <v>116856</v>
      </c>
      <c r="G21" s="61">
        <v>120838</v>
      </c>
      <c r="H21" s="62">
        <f t="shared" si="2"/>
        <v>-3982</v>
      </c>
      <c r="I21" s="88">
        <f t="shared" si="3"/>
        <v>-3.2953210082920936</v>
      </c>
      <c r="J21" s="9"/>
      <c r="P21" s="24"/>
    </row>
    <row r="22" spans="1:10" ht="13.5">
      <c r="A22" s="81" t="s">
        <v>3</v>
      </c>
      <c r="B22" s="60">
        <v>6990</v>
      </c>
      <c r="C22" s="61">
        <v>7715</v>
      </c>
      <c r="D22" s="62">
        <f t="shared" si="0"/>
        <v>-725</v>
      </c>
      <c r="E22" s="76">
        <f t="shared" si="1"/>
        <v>-9.397278029812055</v>
      </c>
      <c r="F22" s="61">
        <v>67024</v>
      </c>
      <c r="G22" s="61">
        <v>70100</v>
      </c>
      <c r="H22" s="62">
        <f t="shared" si="2"/>
        <v>-3076</v>
      </c>
      <c r="I22" s="67">
        <f t="shared" si="3"/>
        <v>-4.388017118402283</v>
      </c>
      <c r="J22" s="9"/>
    </row>
    <row r="23" spans="1:10" ht="13.5">
      <c r="A23" s="81" t="s">
        <v>4</v>
      </c>
      <c r="B23" s="60">
        <v>19512</v>
      </c>
      <c r="C23" s="61">
        <v>21829</v>
      </c>
      <c r="D23" s="62">
        <f t="shared" si="0"/>
        <v>-2317</v>
      </c>
      <c r="E23" s="76">
        <f t="shared" si="1"/>
        <v>-10.614320399468596</v>
      </c>
      <c r="F23" s="61">
        <v>154682</v>
      </c>
      <c r="G23" s="61">
        <v>166735</v>
      </c>
      <c r="H23" s="62">
        <f t="shared" si="2"/>
        <v>-12053</v>
      </c>
      <c r="I23" s="67">
        <f t="shared" si="3"/>
        <v>-7.228836177167361</v>
      </c>
      <c r="J23" s="9"/>
    </row>
    <row r="24" spans="1:10" ht="13.5">
      <c r="A24" s="81" t="s">
        <v>5</v>
      </c>
      <c r="B24" s="60">
        <v>3319</v>
      </c>
      <c r="C24" s="61">
        <v>3645</v>
      </c>
      <c r="D24" s="62">
        <f t="shared" si="0"/>
        <v>-326</v>
      </c>
      <c r="E24" s="76">
        <f t="shared" si="1"/>
        <v>-8.943758573388202</v>
      </c>
      <c r="F24" s="61">
        <v>29144</v>
      </c>
      <c r="G24" s="61">
        <v>32018</v>
      </c>
      <c r="H24" s="62">
        <f t="shared" si="2"/>
        <v>-2874</v>
      </c>
      <c r="I24" s="67">
        <f t="shared" si="3"/>
        <v>-8.976200887001063</v>
      </c>
      <c r="J24" s="9"/>
    </row>
    <row r="25" spans="1:10" ht="13.5">
      <c r="A25" s="81" t="s">
        <v>6</v>
      </c>
      <c r="B25" s="60">
        <v>3264</v>
      </c>
      <c r="C25" s="61">
        <v>3516</v>
      </c>
      <c r="D25" s="62">
        <f t="shared" si="0"/>
        <v>-252</v>
      </c>
      <c r="E25" s="76">
        <f t="shared" si="1"/>
        <v>-7.167235494880546</v>
      </c>
      <c r="F25" s="61">
        <v>22841</v>
      </c>
      <c r="G25" s="61">
        <v>24746</v>
      </c>
      <c r="H25" s="62">
        <f t="shared" si="2"/>
        <v>-1905</v>
      </c>
      <c r="I25" s="67">
        <f t="shared" si="3"/>
        <v>-7.698213852743878</v>
      </c>
      <c r="J25" s="9"/>
    </row>
    <row r="26" spans="1:10" ht="13.5">
      <c r="A26" s="81" t="s">
        <v>7</v>
      </c>
      <c r="B26" s="60">
        <v>8516</v>
      </c>
      <c r="C26" s="61">
        <v>9487</v>
      </c>
      <c r="D26" s="62">
        <f t="shared" si="0"/>
        <v>-971</v>
      </c>
      <c r="E26" s="76">
        <f t="shared" si="1"/>
        <v>-10.235058501106778</v>
      </c>
      <c r="F26" s="61">
        <v>86204</v>
      </c>
      <c r="G26" s="61">
        <v>93599</v>
      </c>
      <c r="H26" s="62">
        <f t="shared" si="2"/>
        <v>-7395</v>
      </c>
      <c r="I26" s="67">
        <f t="shared" si="3"/>
        <v>-7.900725435100803</v>
      </c>
      <c r="J26" s="9"/>
    </row>
    <row r="27" spans="1:10" ht="13.5">
      <c r="A27" s="81" t="s">
        <v>8</v>
      </c>
      <c r="B27" s="60">
        <v>3092</v>
      </c>
      <c r="C27" s="61">
        <v>3322</v>
      </c>
      <c r="D27" s="62">
        <f t="shared" si="0"/>
        <v>-230</v>
      </c>
      <c r="E27" s="76">
        <f t="shared" si="1"/>
        <v>-6.923540036122818</v>
      </c>
      <c r="F27" s="61">
        <v>25738</v>
      </c>
      <c r="G27" s="61">
        <v>26284</v>
      </c>
      <c r="H27" s="62">
        <f t="shared" si="2"/>
        <v>-546</v>
      </c>
      <c r="I27" s="67">
        <f t="shared" si="3"/>
        <v>-2.077309389742809</v>
      </c>
      <c r="J27" s="9"/>
    </row>
    <row r="28" spans="1:10" ht="13.5">
      <c r="A28" s="81" t="s">
        <v>9</v>
      </c>
      <c r="B28" s="60">
        <v>2553</v>
      </c>
      <c r="C28" s="61">
        <v>2799</v>
      </c>
      <c r="D28" s="62">
        <f t="shared" si="0"/>
        <v>-246</v>
      </c>
      <c r="E28" s="76">
        <f t="shared" si="1"/>
        <v>-8.788853161843516</v>
      </c>
      <c r="F28" s="61">
        <v>23231</v>
      </c>
      <c r="G28" s="61">
        <v>23753</v>
      </c>
      <c r="H28" s="62">
        <f t="shared" si="2"/>
        <v>-522</v>
      </c>
      <c r="I28" s="67">
        <f t="shared" si="3"/>
        <v>-2.197617143097714</v>
      </c>
      <c r="J28" s="9"/>
    </row>
    <row r="29" spans="1:10" ht="13.5">
      <c r="A29" s="81" t="s">
        <v>10</v>
      </c>
      <c r="B29" s="60">
        <v>2887</v>
      </c>
      <c r="C29" s="61">
        <v>3137</v>
      </c>
      <c r="D29" s="62">
        <f t="shared" si="0"/>
        <v>-250</v>
      </c>
      <c r="E29" s="76">
        <f t="shared" si="1"/>
        <v>-7.9693975135479755</v>
      </c>
      <c r="F29" s="61">
        <v>24634</v>
      </c>
      <c r="G29" s="61">
        <v>25623</v>
      </c>
      <c r="H29" s="62">
        <f t="shared" si="2"/>
        <v>-989</v>
      </c>
      <c r="I29" s="67">
        <f t="shared" si="3"/>
        <v>-3.8598134488545446</v>
      </c>
      <c r="J29" s="9"/>
    </row>
    <row r="30" spans="1:10" ht="13.5">
      <c r="A30" s="81" t="s">
        <v>11</v>
      </c>
      <c r="B30" s="60">
        <v>3566</v>
      </c>
      <c r="C30" s="61">
        <v>3815</v>
      </c>
      <c r="D30" s="62">
        <f t="shared" si="0"/>
        <v>-249</v>
      </c>
      <c r="E30" s="76">
        <f t="shared" si="1"/>
        <v>-6.526867627785059</v>
      </c>
      <c r="F30" s="61">
        <v>36250</v>
      </c>
      <c r="G30" s="61">
        <v>36259</v>
      </c>
      <c r="H30" s="62">
        <f t="shared" si="2"/>
        <v>-9</v>
      </c>
      <c r="I30" s="67">
        <f t="shared" si="3"/>
        <v>-0.02482142364654293</v>
      </c>
      <c r="J30" s="9"/>
    </row>
    <row r="31" spans="1:10" ht="13.5">
      <c r="A31" s="81" t="s">
        <v>12</v>
      </c>
      <c r="B31" s="60">
        <v>4124</v>
      </c>
      <c r="C31" s="61">
        <v>4589</v>
      </c>
      <c r="D31" s="62">
        <f t="shared" si="0"/>
        <v>-465</v>
      </c>
      <c r="E31" s="76">
        <f t="shared" si="1"/>
        <v>-10.132926563521465</v>
      </c>
      <c r="F31" s="61">
        <v>42177</v>
      </c>
      <c r="G31" s="61">
        <v>45883</v>
      </c>
      <c r="H31" s="62">
        <f t="shared" si="2"/>
        <v>-3706</v>
      </c>
      <c r="I31" s="67">
        <f t="shared" si="3"/>
        <v>-8.077065579844387</v>
      </c>
      <c r="J31" s="9"/>
    </row>
    <row r="32" spans="1:10" ht="13.5">
      <c r="A32" s="81" t="s">
        <v>13</v>
      </c>
      <c r="B32" s="60">
        <v>6528</v>
      </c>
      <c r="C32" s="61">
        <v>7347</v>
      </c>
      <c r="D32" s="62">
        <f t="shared" si="0"/>
        <v>-819</v>
      </c>
      <c r="E32" s="76">
        <f t="shared" si="1"/>
        <v>-11.147407104940791</v>
      </c>
      <c r="F32" s="61">
        <v>52131</v>
      </c>
      <c r="G32" s="61">
        <v>55932</v>
      </c>
      <c r="H32" s="62">
        <f t="shared" si="2"/>
        <v>-3801</v>
      </c>
      <c r="I32" s="67">
        <f t="shared" si="3"/>
        <v>-6.7957519845526715</v>
      </c>
      <c r="J32" s="9"/>
    </row>
    <row r="33" spans="1:10" ht="13.5">
      <c r="A33" s="81" t="s">
        <v>14</v>
      </c>
      <c r="B33" s="60">
        <v>4715</v>
      </c>
      <c r="C33" s="61">
        <v>5051</v>
      </c>
      <c r="D33" s="62">
        <f t="shared" si="0"/>
        <v>-336</v>
      </c>
      <c r="E33" s="76">
        <f t="shared" si="1"/>
        <v>-6.6521480894872305</v>
      </c>
      <c r="F33" s="61">
        <v>57165</v>
      </c>
      <c r="G33" s="61">
        <v>60639</v>
      </c>
      <c r="H33" s="62">
        <f t="shared" si="2"/>
        <v>-3474</v>
      </c>
      <c r="I33" s="67">
        <f t="shared" si="3"/>
        <v>-5.728986295948152</v>
      </c>
      <c r="J33" s="9"/>
    </row>
    <row r="34" spans="1:10" ht="13.5">
      <c r="A34" s="81" t="s">
        <v>15</v>
      </c>
      <c r="B34" s="60">
        <v>2153</v>
      </c>
      <c r="C34" s="61">
        <v>2335</v>
      </c>
      <c r="D34" s="62">
        <f t="shared" si="0"/>
        <v>-182</v>
      </c>
      <c r="E34" s="76">
        <f t="shared" si="1"/>
        <v>-7.794432548179872</v>
      </c>
      <c r="F34" s="61">
        <v>19657</v>
      </c>
      <c r="G34" s="61">
        <v>21714</v>
      </c>
      <c r="H34" s="62">
        <f t="shared" si="2"/>
        <v>-2057</v>
      </c>
      <c r="I34" s="67">
        <f t="shared" si="3"/>
        <v>-9.473150962512666</v>
      </c>
      <c r="J34" s="9"/>
    </row>
    <row r="35" spans="1:10" ht="13.5">
      <c r="A35" s="81" t="s">
        <v>16</v>
      </c>
      <c r="B35" s="60">
        <v>2535</v>
      </c>
      <c r="C35" s="61">
        <v>2695</v>
      </c>
      <c r="D35" s="62">
        <f t="shared" si="0"/>
        <v>-160</v>
      </c>
      <c r="E35" s="76">
        <f t="shared" si="1"/>
        <v>-5.936920222634509</v>
      </c>
      <c r="F35" s="61">
        <v>22902</v>
      </c>
      <c r="G35" s="61">
        <v>21597</v>
      </c>
      <c r="H35" s="62">
        <f t="shared" si="2"/>
        <v>1305</v>
      </c>
      <c r="I35" s="67">
        <f t="shared" si="3"/>
        <v>6.042505903597721</v>
      </c>
      <c r="J35" s="9"/>
    </row>
    <row r="36" spans="1:10" ht="13.5">
      <c r="A36" s="81" t="s">
        <v>17</v>
      </c>
      <c r="B36" s="60">
        <v>4040</v>
      </c>
      <c r="C36" s="61">
        <v>4356</v>
      </c>
      <c r="D36" s="62">
        <f t="shared" si="0"/>
        <v>-316</v>
      </c>
      <c r="E36" s="76">
        <f t="shared" si="1"/>
        <v>-7.254361799816346</v>
      </c>
      <c r="F36" s="61">
        <v>36437</v>
      </c>
      <c r="G36" s="61">
        <v>41042</v>
      </c>
      <c r="H36" s="62">
        <f t="shared" si="2"/>
        <v>-4605</v>
      </c>
      <c r="I36" s="67">
        <f t="shared" si="3"/>
        <v>-11.220213439890843</v>
      </c>
      <c r="J36" s="9"/>
    </row>
    <row r="37" spans="1:10" ht="13.5">
      <c r="A37" s="81" t="s">
        <v>18</v>
      </c>
      <c r="B37" s="60">
        <v>6141</v>
      </c>
      <c r="C37" s="61">
        <v>6659</v>
      </c>
      <c r="D37" s="62">
        <f t="shared" si="0"/>
        <v>-518</v>
      </c>
      <c r="E37" s="76">
        <f t="shared" si="1"/>
        <v>-7.778945787655804</v>
      </c>
      <c r="F37" s="61">
        <v>62623</v>
      </c>
      <c r="G37" s="61">
        <v>66751</v>
      </c>
      <c r="H37" s="62">
        <f t="shared" si="2"/>
        <v>-4128</v>
      </c>
      <c r="I37" s="67">
        <f t="shared" si="3"/>
        <v>-6.184177016074665</v>
      </c>
      <c r="J37" s="9"/>
    </row>
    <row r="38" spans="1:10" ht="13.5">
      <c r="A38" s="81" t="s">
        <v>19</v>
      </c>
      <c r="B38" s="60">
        <v>7228</v>
      </c>
      <c r="C38" s="61">
        <v>7849</v>
      </c>
      <c r="D38" s="62">
        <f t="shared" si="0"/>
        <v>-621</v>
      </c>
      <c r="E38" s="76">
        <f t="shared" si="1"/>
        <v>-7.9118359026627605</v>
      </c>
      <c r="F38" s="61">
        <v>63944</v>
      </c>
      <c r="G38" s="61">
        <v>67150</v>
      </c>
      <c r="H38" s="62">
        <f t="shared" si="2"/>
        <v>-3206</v>
      </c>
      <c r="I38" s="67">
        <f t="shared" si="3"/>
        <v>-4.774385703648548</v>
      </c>
      <c r="J38" s="9"/>
    </row>
    <row r="39" spans="1:10" ht="13.5">
      <c r="A39" s="81" t="s">
        <v>20</v>
      </c>
      <c r="B39" s="60">
        <v>10738</v>
      </c>
      <c r="C39" s="61">
        <v>11269</v>
      </c>
      <c r="D39" s="62">
        <f t="shared" si="0"/>
        <v>-531</v>
      </c>
      <c r="E39" s="76">
        <f t="shared" si="1"/>
        <v>-4.712041884816754</v>
      </c>
      <c r="F39" s="61">
        <v>87967</v>
      </c>
      <c r="G39" s="61">
        <v>92360</v>
      </c>
      <c r="H39" s="62">
        <f t="shared" si="2"/>
        <v>-4393</v>
      </c>
      <c r="I39" s="67">
        <f t="shared" si="3"/>
        <v>-4.756388046773495</v>
      </c>
      <c r="J39" s="9"/>
    </row>
    <row r="40" spans="1:10" ht="13.5">
      <c r="A40" s="81" t="s">
        <v>21</v>
      </c>
      <c r="B40" s="60">
        <v>3048</v>
      </c>
      <c r="C40" s="61">
        <v>3216</v>
      </c>
      <c r="D40" s="62">
        <f t="shared" si="0"/>
        <v>-168</v>
      </c>
      <c r="E40" s="76">
        <f t="shared" si="1"/>
        <v>-5.223880597014925</v>
      </c>
      <c r="F40" s="61">
        <v>24061</v>
      </c>
      <c r="G40" s="61">
        <v>23650</v>
      </c>
      <c r="H40" s="62">
        <f t="shared" si="2"/>
        <v>411</v>
      </c>
      <c r="I40" s="67">
        <f t="shared" si="3"/>
        <v>1.73784355179704</v>
      </c>
      <c r="J40" s="9"/>
    </row>
    <row r="41" spans="1:10" s="7" customFormat="1" ht="13.5">
      <c r="A41" s="93" t="s">
        <v>22</v>
      </c>
      <c r="B41" s="94">
        <v>5162</v>
      </c>
      <c r="C41" s="69">
        <v>5608</v>
      </c>
      <c r="D41" s="70">
        <f t="shared" si="0"/>
        <v>-446</v>
      </c>
      <c r="E41" s="95">
        <f t="shared" si="1"/>
        <v>-7.9529243937232525</v>
      </c>
      <c r="F41" s="69">
        <v>57891</v>
      </c>
      <c r="G41" s="69">
        <v>59384</v>
      </c>
      <c r="H41" s="70">
        <f t="shared" si="2"/>
        <v>-1493</v>
      </c>
      <c r="I41" s="73">
        <f t="shared" si="3"/>
        <v>-2.5141452243028426</v>
      </c>
      <c r="J41" s="6"/>
    </row>
    <row r="42" spans="1:10" ht="13.5">
      <c r="A42" s="81" t="s">
        <v>23</v>
      </c>
      <c r="B42" s="60">
        <v>4811</v>
      </c>
      <c r="C42" s="61">
        <v>5019</v>
      </c>
      <c r="D42" s="62">
        <f t="shared" si="0"/>
        <v>-208</v>
      </c>
      <c r="E42" s="76">
        <f t="shared" si="1"/>
        <v>-4.144251842996613</v>
      </c>
      <c r="F42" s="61">
        <v>46978</v>
      </c>
      <c r="G42" s="61">
        <v>47752</v>
      </c>
      <c r="H42" s="62">
        <f t="shared" si="2"/>
        <v>-774</v>
      </c>
      <c r="I42" s="67">
        <f t="shared" si="3"/>
        <v>-1.6208745183447812</v>
      </c>
      <c r="J42" s="9"/>
    </row>
    <row r="43" spans="1:10" ht="13.5">
      <c r="A43" s="81" t="s">
        <v>24</v>
      </c>
      <c r="B43" s="60">
        <v>2382</v>
      </c>
      <c r="C43" s="61">
        <v>2565</v>
      </c>
      <c r="D43" s="62">
        <f t="shared" si="0"/>
        <v>-183</v>
      </c>
      <c r="E43" s="76">
        <f t="shared" si="1"/>
        <v>-7.1345029239766085</v>
      </c>
      <c r="F43" s="61">
        <v>14920</v>
      </c>
      <c r="G43" s="61">
        <v>15700</v>
      </c>
      <c r="H43" s="62">
        <f t="shared" si="2"/>
        <v>-780</v>
      </c>
      <c r="I43" s="67">
        <f t="shared" si="3"/>
        <v>-4.968152866242039</v>
      </c>
      <c r="J43" s="9"/>
    </row>
    <row r="44" spans="1:10" ht="13.5">
      <c r="A44" s="81" t="s">
        <v>25</v>
      </c>
      <c r="B44" s="60">
        <v>3437</v>
      </c>
      <c r="C44" s="61">
        <v>3816</v>
      </c>
      <c r="D44" s="62">
        <f t="shared" si="0"/>
        <v>-379</v>
      </c>
      <c r="E44" s="76">
        <f t="shared" si="1"/>
        <v>-9.931865828092242</v>
      </c>
      <c r="F44" s="61">
        <v>36412</v>
      </c>
      <c r="G44" s="61">
        <v>39128</v>
      </c>
      <c r="H44" s="62">
        <f t="shared" si="2"/>
        <v>-2716</v>
      </c>
      <c r="I44" s="67">
        <f t="shared" si="3"/>
        <v>-6.941320793293805</v>
      </c>
      <c r="J44" s="9"/>
    </row>
    <row r="45" spans="1:10" ht="13.5">
      <c r="A45" s="81" t="s">
        <v>26</v>
      </c>
      <c r="B45" s="60">
        <v>2153</v>
      </c>
      <c r="C45" s="61">
        <v>2329</v>
      </c>
      <c r="D45" s="62">
        <f t="shared" si="0"/>
        <v>-176</v>
      </c>
      <c r="E45" s="76">
        <f t="shared" si="1"/>
        <v>-7.556891369686561</v>
      </c>
      <c r="F45" s="61">
        <v>16589</v>
      </c>
      <c r="G45" s="61">
        <v>18810</v>
      </c>
      <c r="H45" s="62">
        <f t="shared" si="2"/>
        <v>-2221</v>
      </c>
      <c r="I45" s="67">
        <f t="shared" si="3"/>
        <v>-11.807549175970228</v>
      </c>
      <c r="J45" s="9"/>
    </row>
    <row r="46" spans="1:10" ht="13.5">
      <c r="A46" s="81" t="s">
        <v>27</v>
      </c>
      <c r="B46" s="60">
        <v>1469</v>
      </c>
      <c r="C46" s="61">
        <v>1551</v>
      </c>
      <c r="D46" s="62">
        <f t="shared" si="0"/>
        <v>-82</v>
      </c>
      <c r="E46" s="76">
        <f t="shared" si="1"/>
        <v>-5.286911669890394</v>
      </c>
      <c r="F46" s="61">
        <v>20004</v>
      </c>
      <c r="G46" s="61">
        <v>21247</v>
      </c>
      <c r="H46" s="62">
        <f t="shared" si="2"/>
        <v>-1243</v>
      </c>
      <c r="I46" s="67">
        <f t="shared" si="3"/>
        <v>-5.850237680613734</v>
      </c>
      <c r="J46" s="9"/>
    </row>
    <row r="47" spans="1:10" ht="13.5">
      <c r="A47" s="81" t="s">
        <v>28</v>
      </c>
      <c r="B47" s="60">
        <v>4474</v>
      </c>
      <c r="C47" s="61">
        <v>4843</v>
      </c>
      <c r="D47" s="62">
        <f t="shared" si="0"/>
        <v>-369</v>
      </c>
      <c r="E47" s="76">
        <f t="shared" si="1"/>
        <v>-7.619244270080529</v>
      </c>
      <c r="F47" s="61">
        <v>46165</v>
      </c>
      <c r="G47" s="61">
        <v>45895</v>
      </c>
      <c r="H47" s="62">
        <f t="shared" si="2"/>
        <v>270</v>
      </c>
      <c r="I47" s="67">
        <f t="shared" si="3"/>
        <v>0.5882993790173221</v>
      </c>
      <c r="J47" s="9"/>
    </row>
    <row r="48" spans="1:10" ht="13.5">
      <c r="A48" s="81" t="s">
        <v>29</v>
      </c>
      <c r="B48" s="60">
        <v>2378</v>
      </c>
      <c r="C48" s="61">
        <v>2557</v>
      </c>
      <c r="D48" s="62">
        <f t="shared" si="0"/>
        <v>-179</v>
      </c>
      <c r="E48" s="76">
        <f t="shared" si="1"/>
        <v>-7.000391083300743</v>
      </c>
      <c r="F48" s="61">
        <v>21842</v>
      </c>
      <c r="G48" s="61">
        <v>22812</v>
      </c>
      <c r="H48" s="62">
        <f t="shared" si="2"/>
        <v>-970</v>
      </c>
      <c r="I48" s="67">
        <f t="shared" si="3"/>
        <v>-4.252147992284763</v>
      </c>
      <c r="J48" s="9"/>
    </row>
    <row r="49" spans="1:10" ht="13.5">
      <c r="A49" s="81" t="s">
        <v>30</v>
      </c>
      <c r="B49" s="60">
        <v>2492</v>
      </c>
      <c r="C49" s="61">
        <v>2610</v>
      </c>
      <c r="D49" s="62">
        <f t="shared" si="0"/>
        <v>-118</v>
      </c>
      <c r="E49" s="76">
        <f t="shared" si="1"/>
        <v>-4.521072796934866</v>
      </c>
      <c r="F49" s="61">
        <v>25987</v>
      </c>
      <c r="G49" s="61">
        <v>25443</v>
      </c>
      <c r="H49" s="62">
        <f t="shared" si="2"/>
        <v>544</v>
      </c>
      <c r="I49" s="67">
        <f t="shared" si="3"/>
        <v>2.13811264394922</v>
      </c>
      <c r="J49" s="9"/>
    </row>
    <row r="50" spans="1:10" ht="13.5">
      <c r="A50" s="81" t="s">
        <v>31</v>
      </c>
      <c r="B50" s="60">
        <v>1782</v>
      </c>
      <c r="C50" s="61">
        <v>2003</v>
      </c>
      <c r="D50" s="62">
        <f t="shared" si="0"/>
        <v>-221</v>
      </c>
      <c r="E50" s="76">
        <f t="shared" si="1"/>
        <v>-11.033449825262107</v>
      </c>
      <c r="F50" s="61">
        <v>16918</v>
      </c>
      <c r="G50" s="61">
        <v>18121</v>
      </c>
      <c r="H50" s="62">
        <f t="shared" si="2"/>
        <v>-1203</v>
      </c>
      <c r="I50" s="67">
        <f t="shared" si="3"/>
        <v>-6.638706473152696</v>
      </c>
      <c r="J50" s="9"/>
    </row>
    <row r="51" spans="1:10" ht="13.5">
      <c r="A51" s="81" t="s">
        <v>32</v>
      </c>
      <c r="B51" s="60">
        <v>4647</v>
      </c>
      <c r="C51" s="61">
        <v>4730</v>
      </c>
      <c r="D51" s="62">
        <f t="shared" si="0"/>
        <v>-83</v>
      </c>
      <c r="E51" s="76">
        <f t="shared" si="1"/>
        <v>-1.754756871035941</v>
      </c>
      <c r="F51" s="61">
        <v>41621</v>
      </c>
      <c r="G51" s="61">
        <v>41628</v>
      </c>
      <c r="H51" s="62">
        <f t="shared" si="2"/>
        <v>-7</v>
      </c>
      <c r="I51" s="67">
        <f t="shared" si="3"/>
        <v>-0.016815604881329875</v>
      </c>
      <c r="J51" s="9"/>
    </row>
    <row r="52" spans="1:10" ht="13.5">
      <c r="A52" s="81" t="s">
        <v>33</v>
      </c>
      <c r="B52" s="60">
        <v>2898</v>
      </c>
      <c r="C52" s="61">
        <v>2958</v>
      </c>
      <c r="D52" s="62">
        <f t="shared" si="0"/>
        <v>-60</v>
      </c>
      <c r="E52" s="76">
        <f t="shared" si="1"/>
        <v>-2.028397565922921</v>
      </c>
      <c r="F52" s="61">
        <v>19855</v>
      </c>
      <c r="G52" s="61">
        <v>19949</v>
      </c>
      <c r="H52" s="62">
        <f t="shared" si="2"/>
        <v>-94</v>
      </c>
      <c r="I52" s="67">
        <f t="shared" si="3"/>
        <v>-0.4712015639881698</v>
      </c>
      <c r="J52" s="9"/>
    </row>
    <row r="53" spans="1:10" ht="13.5">
      <c r="A53" s="81" t="s">
        <v>34</v>
      </c>
      <c r="B53" s="60">
        <v>1742</v>
      </c>
      <c r="C53" s="61">
        <v>1930</v>
      </c>
      <c r="D53" s="62">
        <f t="shared" si="0"/>
        <v>-188</v>
      </c>
      <c r="E53" s="76">
        <f t="shared" si="1"/>
        <v>-9.740932642487046</v>
      </c>
      <c r="F53" s="61">
        <v>14830</v>
      </c>
      <c r="G53" s="61">
        <v>15049</v>
      </c>
      <c r="H53" s="62">
        <f t="shared" si="2"/>
        <v>-219</v>
      </c>
      <c r="I53" s="67">
        <f t="shared" si="3"/>
        <v>-1.4552461957605156</v>
      </c>
      <c r="J53" s="9"/>
    </row>
    <row r="54" spans="1:10" ht="13.5">
      <c r="A54" s="81" t="s">
        <v>35</v>
      </c>
      <c r="B54" s="60">
        <v>5301</v>
      </c>
      <c r="C54" s="61">
        <v>5867</v>
      </c>
      <c r="D54" s="62">
        <f t="shared" si="0"/>
        <v>-566</v>
      </c>
      <c r="E54" s="76">
        <f t="shared" si="1"/>
        <v>-9.647179137549003</v>
      </c>
      <c r="F54" s="61">
        <v>37816</v>
      </c>
      <c r="G54" s="61">
        <v>42524</v>
      </c>
      <c r="H54" s="62">
        <f t="shared" si="2"/>
        <v>-4708</v>
      </c>
      <c r="I54" s="67">
        <f t="shared" si="3"/>
        <v>-11.07139497695419</v>
      </c>
      <c r="J54" s="9"/>
    </row>
    <row r="55" spans="1:10" ht="13.5">
      <c r="A55" s="81" t="s">
        <v>36</v>
      </c>
      <c r="B55" s="60">
        <v>1567</v>
      </c>
      <c r="C55" s="61">
        <v>1749</v>
      </c>
      <c r="D55" s="62">
        <f t="shared" si="0"/>
        <v>-182</v>
      </c>
      <c r="E55" s="76">
        <f t="shared" si="1"/>
        <v>-10.405946255002858</v>
      </c>
      <c r="F55" s="61">
        <v>14678</v>
      </c>
      <c r="G55" s="61">
        <v>15560</v>
      </c>
      <c r="H55" s="62">
        <f t="shared" si="2"/>
        <v>-882</v>
      </c>
      <c r="I55" s="67">
        <f t="shared" si="3"/>
        <v>-5.668380462724936</v>
      </c>
      <c r="J55" s="9"/>
    </row>
    <row r="56" spans="1:10" ht="13.5">
      <c r="A56" s="81" t="s">
        <v>37</v>
      </c>
      <c r="B56" s="60">
        <v>3080</v>
      </c>
      <c r="C56" s="61">
        <v>3357</v>
      </c>
      <c r="D56" s="62">
        <f t="shared" si="0"/>
        <v>-277</v>
      </c>
      <c r="E56" s="76">
        <f t="shared" si="1"/>
        <v>-8.251414953827823</v>
      </c>
      <c r="F56" s="61">
        <v>28802</v>
      </c>
      <c r="G56" s="61">
        <v>30440</v>
      </c>
      <c r="H56" s="62">
        <f t="shared" si="2"/>
        <v>-1638</v>
      </c>
      <c r="I56" s="67">
        <f t="shared" si="3"/>
        <v>-5.38107752956636</v>
      </c>
      <c r="J56" s="9"/>
    </row>
    <row r="57" spans="1:10" ht="13.5">
      <c r="A57" s="81" t="s">
        <v>38</v>
      </c>
      <c r="B57" s="60">
        <v>2038</v>
      </c>
      <c r="C57" s="61">
        <v>2175</v>
      </c>
      <c r="D57" s="62">
        <f t="shared" si="0"/>
        <v>-137</v>
      </c>
      <c r="E57" s="76">
        <f t="shared" si="1"/>
        <v>-6.298850574712643</v>
      </c>
      <c r="F57" s="61">
        <v>15280</v>
      </c>
      <c r="G57" s="61">
        <v>16080</v>
      </c>
      <c r="H57" s="62">
        <f t="shared" si="2"/>
        <v>-800</v>
      </c>
      <c r="I57" s="67">
        <f t="shared" si="3"/>
        <v>-4.975124378109453</v>
      </c>
      <c r="J57" s="9"/>
    </row>
    <row r="58" spans="1:10" ht="13.5">
      <c r="A58" s="81" t="s">
        <v>39</v>
      </c>
      <c r="B58" s="60">
        <v>2160</v>
      </c>
      <c r="C58" s="61">
        <v>2275</v>
      </c>
      <c r="D58" s="62">
        <f t="shared" si="0"/>
        <v>-115</v>
      </c>
      <c r="E58" s="76">
        <f t="shared" si="1"/>
        <v>-5.054945054945055</v>
      </c>
      <c r="F58" s="61">
        <v>20863</v>
      </c>
      <c r="G58" s="61">
        <v>20727</v>
      </c>
      <c r="H58" s="62">
        <f t="shared" si="2"/>
        <v>136</v>
      </c>
      <c r="I58" s="67">
        <f t="shared" si="3"/>
        <v>0.6561489844164616</v>
      </c>
      <c r="J58" s="9"/>
    </row>
    <row r="59" spans="1:10" ht="13.5">
      <c r="A59" s="81" t="s">
        <v>40</v>
      </c>
      <c r="B59" s="60">
        <v>1716</v>
      </c>
      <c r="C59" s="61">
        <v>1840</v>
      </c>
      <c r="D59" s="62">
        <f t="shared" si="0"/>
        <v>-124</v>
      </c>
      <c r="E59" s="76">
        <f t="shared" si="1"/>
        <v>-6.739130434782608</v>
      </c>
      <c r="F59" s="61">
        <v>16359</v>
      </c>
      <c r="G59" s="61">
        <v>16897</v>
      </c>
      <c r="H59" s="62">
        <f t="shared" si="2"/>
        <v>-538</v>
      </c>
      <c r="I59" s="67">
        <f t="shared" si="3"/>
        <v>-3.1839971592590404</v>
      </c>
      <c r="J59" s="9"/>
    </row>
    <row r="60" spans="1:10" ht="13.5">
      <c r="A60" s="81" t="s">
        <v>41</v>
      </c>
      <c r="B60" s="60">
        <v>1946</v>
      </c>
      <c r="C60" s="61">
        <v>2198</v>
      </c>
      <c r="D60" s="62">
        <f t="shared" si="0"/>
        <v>-252</v>
      </c>
      <c r="E60" s="76">
        <f t="shared" si="1"/>
        <v>-11.464968152866243</v>
      </c>
      <c r="F60" s="61">
        <v>17180</v>
      </c>
      <c r="G60" s="61">
        <v>19046</v>
      </c>
      <c r="H60" s="62">
        <f t="shared" si="2"/>
        <v>-1866</v>
      </c>
      <c r="I60" s="67">
        <f t="shared" si="3"/>
        <v>-9.79733277328573</v>
      </c>
      <c r="J60" s="9"/>
    </row>
    <row r="61" spans="1:10" ht="14.25" thickBot="1">
      <c r="A61" s="89"/>
      <c r="B61" s="90"/>
      <c r="C61" s="90"/>
      <c r="D61" s="90"/>
      <c r="E61" s="90"/>
      <c r="F61" s="90"/>
      <c r="G61" s="90"/>
      <c r="H61" s="91"/>
      <c r="I61" s="92"/>
      <c r="J61" s="9"/>
    </row>
    <row r="62" spans="1:9" ht="13.5">
      <c r="A62" s="179"/>
      <c r="B62" s="180"/>
      <c r="C62" s="180"/>
      <c r="D62" s="180"/>
      <c r="E62" s="180"/>
      <c r="F62" s="180"/>
      <c r="G62" s="180"/>
      <c r="H62" s="181"/>
      <c r="I62" s="181"/>
    </row>
    <row r="63" spans="1:9" ht="13.5">
      <c r="A63" s="182" t="s">
        <v>168</v>
      </c>
      <c r="B63" s="182"/>
      <c r="C63" s="176"/>
      <c r="D63" s="83"/>
      <c r="E63" s="83"/>
      <c r="F63" s="83"/>
      <c r="G63" s="83"/>
      <c r="H63" s="181"/>
      <c r="I63" s="181"/>
    </row>
    <row r="64" spans="1:9" ht="13.5">
      <c r="A64" s="160" t="s">
        <v>169</v>
      </c>
      <c r="B64" s="183"/>
      <c r="C64" s="83"/>
      <c r="D64" s="83"/>
      <c r="E64" s="83"/>
      <c r="F64" s="83"/>
      <c r="G64" s="83"/>
      <c r="H64" s="181"/>
      <c r="I64" s="181"/>
    </row>
    <row r="65" spans="1:9" ht="13.5">
      <c r="A65" s="29"/>
      <c r="B65" s="28"/>
      <c r="C65" s="28"/>
      <c r="D65" s="28"/>
      <c r="E65" s="28"/>
      <c r="F65" s="28"/>
      <c r="G65" s="28"/>
      <c r="H65" s="9"/>
      <c r="I65" s="9"/>
    </row>
    <row r="66" spans="1:9" ht="13.5">
      <c r="A66" s="29"/>
      <c r="B66" s="28"/>
      <c r="C66" s="28"/>
      <c r="D66" s="28"/>
      <c r="E66" s="28"/>
      <c r="F66" s="28"/>
      <c r="G66" s="28"/>
      <c r="H66" s="9"/>
      <c r="I66" s="9"/>
    </row>
    <row r="67" spans="1:9" ht="13.5">
      <c r="A67" s="29"/>
      <c r="B67" s="28"/>
      <c r="C67" s="28"/>
      <c r="D67" s="28"/>
      <c r="E67" s="28"/>
      <c r="F67" s="28"/>
      <c r="G67" s="28"/>
      <c r="H67" s="9"/>
      <c r="I67" s="9"/>
    </row>
    <row r="68" spans="1:9" ht="13.5">
      <c r="A68" s="29"/>
      <c r="B68" s="28"/>
      <c r="C68" s="28"/>
      <c r="D68" s="28"/>
      <c r="E68" s="28"/>
      <c r="F68" s="28"/>
      <c r="G68" s="28"/>
      <c r="H68" s="9"/>
      <c r="I68" s="9"/>
    </row>
    <row r="69" spans="1:9" ht="13.5">
      <c r="A69" s="29"/>
      <c r="B69" s="28"/>
      <c r="C69" s="28"/>
      <c r="D69" s="28"/>
      <c r="E69" s="28"/>
      <c r="F69" s="28"/>
      <c r="G69" s="28"/>
      <c r="H69" s="9"/>
      <c r="I69" s="9"/>
    </row>
    <row r="70" spans="1:9" ht="13.5">
      <c r="A70" s="29"/>
      <c r="B70" s="28"/>
      <c r="C70" s="28"/>
      <c r="D70" s="28"/>
      <c r="E70" s="28"/>
      <c r="F70" s="28"/>
      <c r="G70" s="28"/>
      <c r="H70" s="9"/>
      <c r="I70" s="9"/>
    </row>
    <row r="71" spans="1:9" ht="13.5">
      <c r="A71" s="29"/>
      <c r="B71" s="28"/>
      <c r="C71" s="28"/>
      <c r="D71" s="28"/>
      <c r="E71" s="28"/>
      <c r="F71" s="28"/>
      <c r="G71" s="28"/>
      <c r="H71" s="9"/>
      <c r="I71" s="9"/>
    </row>
    <row r="72" spans="1:9" ht="13.5">
      <c r="A72" s="29"/>
      <c r="B72" s="28"/>
      <c r="C72" s="28"/>
      <c r="D72" s="28"/>
      <c r="E72" s="28"/>
      <c r="F72" s="28"/>
      <c r="G72" s="28"/>
      <c r="H72" s="9"/>
      <c r="I72" s="9"/>
    </row>
    <row r="73" spans="1:9" ht="13.5">
      <c r="A73" s="29"/>
      <c r="B73" s="28"/>
      <c r="C73" s="28"/>
      <c r="D73" s="28"/>
      <c r="E73" s="28"/>
      <c r="F73" s="28"/>
      <c r="G73" s="28"/>
      <c r="H73" s="9"/>
      <c r="I73" s="9"/>
    </row>
    <row r="74" spans="1:9" ht="13.5">
      <c r="A74" s="29"/>
      <c r="B74" s="28"/>
      <c r="C74" s="28"/>
      <c r="D74" s="28"/>
      <c r="E74" s="28"/>
      <c r="F74" s="28"/>
      <c r="G74" s="28"/>
      <c r="H74" s="9"/>
      <c r="I74" s="9"/>
    </row>
    <row r="75" spans="1:9" ht="13.5">
      <c r="A75" s="29"/>
      <c r="B75" s="28"/>
      <c r="C75" s="28"/>
      <c r="D75" s="28"/>
      <c r="E75" s="28"/>
      <c r="F75" s="28"/>
      <c r="G75" s="28"/>
      <c r="H75" s="9"/>
      <c r="I75" s="9"/>
    </row>
    <row r="76" spans="1:9" ht="13.5">
      <c r="A76" s="29"/>
      <c r="B76" s="28"/>
      <c r="C76" s="28"/>
      <c r="D76" s="28"/>
      <c r="E76" s="28"/>
      <c r="F76" s="28"/>
      <c r="G76" s="28"/>
      <c r="H76" s="9"/>
      <c r="I76" s="9"/>
    </row>
    <row r="77" spans="1:9" ht="13.5">
      <c r="A77" s="29"/>
      <c r="B77" s="28"/>
      <c r="C77" s="28"/>
      <c r="D77" s="28"/>
      <c r="E77" s="28"/>
      <c r="F77" s="28"/>
      <c r="G77" s="28"/>
      <c r="H77" s="9"/>
      <c r="I77" s="9"/>
    </row>
    <row r="78" spans="1:9" ht="13.5">
      <c r="A78" s="29"/>
      <c r="B78" s="28"/>
      <c r="C78" s="28"/>
      <c r="D78" s="28"/>
      <c r="E78" s="28"/>
      <c r="F78" s="28"/>
      <c r="G78" s="28"/>
      <c r="H78" s="9"/>
      <c r="I78" s="9"/>
    </row>
    <row r="79" spans="1:9" ht="13.5">
      <c r="A79" s="29"/>
      <c r="B79" s="28"/>
      <c r="C79" s="28"/>
      <c r="D79" s="28"/>
      <c r="E79" s="28"/>
      <c r="F79" s="28"/>
      <c r="G79" s="28"/>
      <c r="H79" s="9"/>
      <c r="I79" s="9"/>
    </row>
    <row r="80" spans="1:9" ht="13.5">
      <c r="A80" s="29"/>
      <c r="B80" s="28"/>
      <c r="C80" s="28"/>
      <c r="D80" s="28"/>
      <c r="E80" s="28"/>
      <c r="F80" s="28"/>
      <c r="G80" s="28"/>
      <c r="H80" s="9"/>
      <c r="I80" s="9"/>
    </row>
    <row r="81" spans="1:9" ht="13.5">
      <c r="A81" s="29"/>
      <c r="B81" s="28"/>
      <c r="C81" s="28"/>
      <c r="D81" s="28"/>
      <c r="E81" s="28"/>
      <c r="F81" s="28"/>
      <c r="G81" s="28"/>
      <c r="H81" s="9"/>
      <c r="I81" s="9"/>
    </row>
    <row r="82" spans="1:9" ht="13.5">
      <c r="A82" s="29"/>
      <c r="B82" s="28"/>
      <c r="C82" s="28"/>
      <c r="D82" s="28"/>
      <c r="E82" s="28"/>
      <c r="F82" s="28"/>
      <c r="G82" s="28"/>
      <c r="H82" s="9"/>
      <c r="I82" s="9"/>
    </row>
    <row r="83" spans="1:9" ht="13.5">
      <c r="A83" s="29"/>
      <c r="B83" s="28"/>
      <c r="C83" s="28"/>
      <c r="D83" s="28"/>
      <c r="E83" s="28"/>
      <c r="F83" s="28"/>
      <c r="G83" s="28"/>
      <c r="H83" s="9"/>
      <c r="I83" s="9"/>
    </row>
    <row r="84" spans="1:9" ht="13.5">
      <c r="A84" s="29"/>
      <c r="B84" s="28"/>
      <c r="C84" s="28"/>
      <c r="D84" s="28"/>
      <c r="E84" s="28"/>
      <c r="F84" s="28"/>
      <c r="G84" s="28"/>
      <c r="H84" s="9"/>
      <c r="I84" s="9"/>
    </row>
    <row r="85" spans="1:9" ht="13.5">
      <c r="A85" s="29"/>
      <c r="B85" s="28"/>
      <c r="C85" s="28"/>
      <c r="D85" s="28"/>
      <c r="E85" s="28"/>
      <c r="F85" s="28"/>
      <c r="G85" s="28"/>
      <c r="H85" s="9"/>
      <c r="I85" s="9"/>
    </row>
    <row r="86" spans="1:9" ht="13.5">
      <c r="A86" s="29"/>
      <c r="B86" s="28"/>
      <c r="C86" s="28"/>
      <c r="D86" s="28"/>
      <c r="E86" s="28"/>
      <c r="F86" s="28"/>
      <c r="G86" s="28"/>
      <c r="H86" s="9"/>
      <c r="I86" s="9"/>
    </row>
    <row r="87" spans="1:9" ht="13.5">
      <c r="A87" s="29"/>
      <c r="B87" s="28"/>
      <c r="C87" s="28"/>
      <c r="D87" s="28"/>
      <c r="E87" s="28"/>
      <c r="F87" s="28"/>
      <c r="G87" s="28"/>
      <c r="H87" s="9"/>
      <c r="I87" s="9"/>
    </row>
    <row r="88" spans="1:9" ht="13.5">
      <c r="A88" s="29"/>
      <c r="B88" s="28"/>
      <c r="C88" s="28"/>
      <c r="D88" s="28"/>
      <c r="E88" s="28"/>
      <c r="F88" s="28"/>
      <c r="G88" s="28"/>
      <c r="H88" s="9"/>
      <c r="I88" s="9"/>
    </row>
    <row r="89" spans="1:9" ht="13.5">
      <c r="A89" s="29"/>
      <c r="B89" s="28"/>
      <c r="C89" s="28"/>
      <c r="D89" s="28"/>
      <c r="E89" s="28"/>
      <c r="F89" s="28"/>
      <c r="G89" s="28"/>
      <c r="H89" s="9"/>
      <c r="I89" s="9"/>
    </row>
    <row r="90" spans="1:9" ht="13.5">
      <c r="A90" s="29"/>
      <c r="B90" s="28"/>
      <c r="C90" s="28"/>
      <c r="D90" s="28"/>
      <c r="E90" s="28"/>
      <c r="F90" s="28"/>
      <c r="G90" s="28"/>
      <c r="H90" s="9"/>
      <c r="I90" s="9"/>
    </row>
    <row r="91" spans="1:9" ht="13.5">
      <c r="A91" s="29"/>
      <c r="B91" s="28"/>
      <c r="C91" s="28"/>
      <c r="D91" s="28"/>
      <c r="E91" s="28"/>
      <c r="F91" s="28"/>
      <c r="G91" s="28"/>
      <c r="H91" s="9"/>
      <c r="I91" s="9"/>
    </row>
    <row r="92" spans="1:9" ht="13.5">
      <c r="A92" s="29"/>
      <c r="B92" s="30"/>
      <c r="C92" s="30"/>
      <c r="D92" s="30"/>
      <c r="E92" s="30"/>
      <c r="F92" s="30"/>
      <c r="G92" s="30"/>
      <c r="H92" s="9"/>
      <c r="I92" s="9"/>
    </row>
    <row r="93" spans="1:9" ht="13.5">
      <c r="A93" s="29"/>
      <c r="B93" s="30"/>
      <c r="C93" s="30"/>
      <c r="D93" s="30"/>
      <c r="E93" s="30"/>
      <c r="F93" s="30"/>
      <c r="G93" s="30"/>
      <c r="H93" s="9"/>
      <c r="I93" s="9"/>
    </row>
    <row r="94" spans="1:9" ht="13.5">
      <c r="A94" s="29"/>
      <c r="B94" s="30"/>
      <c r="C94" s="30"/>
      <c r="D94" s="30"/>
      <c r="E94" s="30"/>
      <c r="F94" s="30"/>
      <c r="G94" s="30"/>
      <c r="H94" s="9"/>
      <c r="I94" s="9"/>
    </row>
    <row r="95" spans="1:9" ht="13.5">
      <c r="A95" s="29"/>
      <c r="B95" s="30"/>
      <c r="C95" s="30"/>
      <c r="D95" s="30"/>
      <c r="E95" s="30"/>
      <c r="F95" s="30"/>
      <c r="G95" s="30"/>
      <c r="H95" s="9"/>
      <c r="I95" s="9"/>
    </row>
    <row r="96" spans="1:9" ht="13.5">
      <c r="A96" s="29"/>
      <c r="B96" s="30"/>
      <c r="C96" s="30"/>
      <c r="D96" s="30"/>
      <c r="E96" s="30"/>
      <c r="F96" s="30"/>
      <c r="G96" s="30"/>
      <c r="H96" s="9"/>
      <c r="I96" s="9"/>
    </row>
    <row r="97" spans="1:9" ht="13.5">
      <c r="A97" s="29"/>
      <c r="B97" s="30"/>
      <c r="C97" s="30"/>
      <c r="D97" s="30"/>
      <c r="E97" s="30"/>
      <c r="F97" s="30"/>
      <c r="G97" s="30"/>
      <c r="H97" s="9"/>
      <c r="I97" s="9"/>
    </row>
    <row r="98" spans="1:9" ht="13.5">
      <c r="A98" s="29"/>
      <c r="B98" s="30"/>
      <c r="C98" s="30"/>
      <c r="D98" s="30"/>
      <c r="E98" s="30"/>
      <c r="F98" s="30"/>
      <c r="G98" s="30"/>
      <c r="H98" s="9"/>
      <c r="I98" s="9"/>
    </row>
    <row r="99" spans="1:9" ht="13.5">
      <c r="A99" s="29"/>
      <c r="B99" s="30"/>
      <c r="C99" s="30"/>
      <c r="D99" s="30"/>
      <c r="E99" s="30"/>
      <c r="F99" s="30"/>
      <c r="G99" s="30"/>
      <c r="H99" s="9"/>
      <c r="I99" s="9"/>
    </row>
    <row r="100" spans="1:9" ht="13.5">
      <c r="A100" s="10"/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10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10"/>
      <c r="B102" s="9"/>
      <c r="C102" s="9"/>
      <c r="D102" s="9"/>
      <c r="E102" s="9"/>
      <c r="F102" s="9"/>
      <c r="G102" s="9"/>
      <c r="H102" s="9"/>
      <c r="I102" s="9"/>
    </row>
    <row r="103" spans="1:9" ht="13.5">
      <c r="A103" s="10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10"/>
      <c r="B104" s="9"/>
      <c r="C104" s="9"/>
      <c r="D104" s="9"/>
      <c r="E104" s="9"/>
      <c r="F104" s="9"/>
      <c r="G104" s="9"/>
      <c r="H104" s="9"/>
      <c r="I104" s="9"/>
    </row>
    <row r="105" spans="1:9" ht="13.5">
      <c r="A105" s="10"/>
      <c r="B105" s="9"/>
      <c r="C105" s="9"/>
      <c r="D105" s="9"/>
      <c r="E105" s="9"/>
      <c r="F105" s="9"/>
      <c r="G105" s="9"/>
      <c r="H105" s="9"/>
      <c r="I105" s="9"/>
    </row>
    <row r="106" spans="1:9" ht="13.5">
      <c r="A106" s="10"/>
      <c r="B106" s="9"/>
      <c r="C106" s="9"/>
      <c r="D106" s="9"/>
      <c r="E106" s="9"/>
      <c r="F106" s="9"/>
      <c r="G106" s="9"/>
      <c r="H106" s="9"/>
      <c r="I106" s="9"/>
    </row>
    <row r="107" spans="1:9" ht="13.5">
      <c r="A107" s="10"/>
      <c r="B107" s="9"/>
      <c r="C107" s="9"/>
      <c r="D107" s="9"/>
      <c r="E107" s="9"/>
      <c r="F107" s="9"/>
      <c r="G107" s="9"/>
      <c r="H107" s="9"/>
      <c r="I107" s="9"/>
    </row>
    <row r="108" spans="1:9" ht="13.5">
      <c r="A108" s="10"/>
      <c r="B108" s="9"/>
      <c r="C108" s="9"/>
      <c r="D108" s="9"/>
      <c r="E108" s="9"/>
      <c r="F108" s="9"/>
      <c r="G108" s="9"/>
      <c r="H108" s="9"/>
      <c r="I108" s="9"/>
    </row>
    <row r="109" spans="1:9" ht="13.5">
      <c r="A109" s="10"/>
      <c r="B109" s="9"/>
      <c r="C109" s="9"/>
      <c r="D109" s="9"/>
      <c r="E109" s="9"/>
      <c r="F109" s="9"/>
      <c r="G109" s="9"/>
      <c r="H109" s="9"/>
      <c r="I109" s="9"/>
    </row>
    <row r="110" spans="1:9" ht="13.5">
      <c r="A110" s="10"/>
      <c r="B110" s="9"/>
      <c r="C110" s="9"/>
      <c r="D110" s="9"/>
      <c r="E110" s="9"/>
      <c r="F110" s="9"/>
      <c r="G110" s="9"/>
      <c r="H110" s="9"/>
      <c r="I110" s="9"/>
    </row>
    <row r="111" spans="1:9" ht="13.5">
      <c r="A111" s="10"/>
      <c r="B111" s="9"/>
      <c r="C111" s="9"/>
      <c r="D111" s="9"/>
      <c r="E111" s="9"/>
      <c r="F111" s="9"/>
      <c r="G111" s="9"/>
      <c r="H111" s="9"/>
      <c r="I111" s="9"/>
    </row>
    <row r="112" spans="1:9" ht="13.5">
      <c r="A112" s="10"/>
      <c r="B112" s="9"/>
      <c r="C112" s="9"/>
      <c r="D112" s="9"/>
      <c r="E112" s="9"/>
      <c r="F112" s="9"/>
      <c r="G112" s="9"/>
      <c r="H112" s="9"/>
      <c r="I112" s="9"/>
    </row>
    <row r="113" spans="1:9" ht="13.5">
      <c r="A113" s="10"/>
      <c r="B113" s="9"/>
      <c r="C113" s="9"/>
      <c r="D113" s="9"/>
      <c r="E113" s="9"/>
      <c r="F113" s="9"/>
      <c r="G113" s="9"/>
      <c r="H113" s="9"/>
      <c r="I113" s="9"/>
    </row>
    <row r="114" spans="1:9" ht="13.5">
      <c r="A114" s="10"/>
      <c r="B114" s="9"/>
      <c r="C114" s="9"/>
      <c r="D114" s="9"/>
      <c r="E114" s="9"/>
      <c r="F114" s="9"/>
      <c r="G114" s="9"/>
      <c r="H114" s="9"/>
      <c r="I114" s="9"/>
    </row>
    <row r="115" spans="1:9" ht="13.5">
      <c r="A115" s="10"/>
      <c r="B115" s="9"/>
      <c r="C115" s="9"/>
      <c r="D115" s="9"/>
      <c r="E115" s="9"/>
      <c r="F115" s="9"/>
      <c r="G115" s="9"/>
      <c r="H115" s="9"/>
      <c r="I115" s="9"/>
    </row>
    <row r="116" spans="1:9" ht="13.5">
      <c r="A116" s="10"/>
      <c r="B116" s="9"/>
      <c r="C116" s="9"/>
      <c r="D116" s="9"/>
      <c r="E116" s="9"/>
      <c r="F116" s="9"/>
      <c r="G116" s="9"/>
      <c r="H116" s="9"/>
      <c r="I116" s="9"/>
    </row>
    <row r="117" spans="1:9" ht="13.5">
      <c r="A117" s="10"/>
      <c r="B117" s="9"/>
      <c r="C117" s="9"/>
      <c r="D117" s="9"/>
      <c r="E117" s="9"/>
      <c r="F117" s="9"/>
      <c r="G117" s="9"/>
      <c r="H117" s="9"/>
      <c r="I117" s="9"/>
    </row>
    <row r="118" spans="1:9" ht="13.5">
      <c r="A118" s="10"/>
      <c r="B118" s="9"/>
      <c r="C118" s="9"/>
      <c r="D118" s="9"/>
      <c r="E118" s="9"/>
      <c r="F118" s="9"/>
      <c r="G118" s="9"/>
      <c r="H118" s="9"/>
      <c r="I118" s="9"/>
    </row>
    <row r="119" spans="1:9" ht="13.5">
      <c r="A119" s="10"/>
      <c r="B119" s="9"/>
      <c r="C119" s="9"/>
      <c r="D119" s="9"/>
      <c r="E119" s="9"/>
      <c r="F119" s="9"/>
      <c r="G119" s="9"/>
      <c r="H119" s="9"/>
      <c r="I119" s="9"/>
    </row>
    <row r="120" spans="1:9" ht="13.5">
      <c r="A120" s="10"/>
      <c r="B120" s="9"/>
      <c r="C120" s="9"/>
      <c r="D120" s="9"/>
      <c r="E120" s="9"/>
      <c r="F120" s="9"/>
      <c r="G120" s="9"/>
      <c r="H120" s="9"/>
      <c r="I120" s="9"/>
    </row>
    <row r="121" spans="1:9" ht="13.5">
      <c r="A121" s="10"/>
      <c r="B121" s="9"/>
      <c r="C121" s="9"/>
      <c r="D121" s="9"/>
      <c r="E121" s="9"/>
      <c r="F121" s="9"/>
      <c r="G121" s="9"/>
      <c r="H121" s="9"/>
      <c r="I121" s="9"/>
    </row>
    <row r="122" spans="1:9" ht="13.5">
      <c r="A122" s="10"/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10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10"/>
      <c r="B124" s="9"/>
      <c r="C124" s="9"/>
      <c r="D124" s="9"/>
      <c r="E124" s="9"/>
      <c r="F124" s="9"/>
      <c r="G124" s="9"/>
      <c r="H124" s="9"/>
      <c r="I124" s="9"/>
    </row>
    <row r="125" spans="1:9" ht="13.5">
      <c r="A125" s="10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10"/>
      <c r="B126" s="9"/>
      <c r="C126" s="9"/>
      <c r="D126" s="9"/>
      <c r="E126" s="9"/>
      <c r="F126" s="9"/>
      <c r="G126" s="9"/>
      <c r="H126" s="9"/>
      <c r="I126" s="9"/>
    </row>
    <row r="127" spans="1:9" ht="13.5">
      <c r="A127" s="10"/>
      <c r="B127" s="9"/>
      <c r="C127" s="9"/>
      <c r="D127" s="9"/>
      <c r="E127" s="9"/>
      <c r="F127" s="9"/>
      <c r="G127" s="9"/>
      <c r="H127" s="9"/>
      <c r="I127" s="9"/>
    </row>
    <row r="128" spans="1:9" ht="13.5">
      <c r="A128" s="10"/>
      <c r="B128" s="9"/>
      <c r="C128" s="9"/>
      <c r="D128" s="9"/>
      <c r="E128" s="9"/>
      <c r="F128" s="9"/>
      <c r="G128" s="9"/>
      <c r="H128" s="9"/>
      <c r="I128" s="9"/>
    </row>
  </sheetData>
  <sheetProtection/>
  <mergeCells count="6">
    <mergeCell ref="A1:I1"/>
    <mergeCell ref="A63:C63"/>
    <mergeCell ref="B3:E3"/>
    <mergeCell ref="F3:I3"/>
    <mergeCell ref="E4:E6"/>
    <mergeCell ref="I4:I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J3" sqref="J3"/>
    </sheetView>
  </sheetViews>
  <sheetFormatPr defaultColWidth="10.57421875" defaultRowHeight="15"/>
  <cols>
    <col min="1" max="1" width="12.57421875" style="13" customWidth="1"/>
    <col min="2" max="9" width="10.57421875" style="13" customWidth="1"/>
    <col min="10" max="16384" width="10.57421875" style="13" customWidth="1"/>
  </cols>
  <sheetData>
    <row r="1" spans="1:10" ht="17.25">
      <c r="A1" s="153" t="s">
        <v>208</v>
      </c>
      <c r="B1" s="165"/>
      <c r="C1" s="165"/>
      <c r="D1" s="165"/>
      <c r="E1" s="165"/>
      <c r="F1" s="165"/>
      <c r="G1" s="165"/>
      <c r="H1" s="165"/>
      <c r="I1" s="165"/>
      <c r="J1" s="12"/>
    </row>
    <row r="2" spans="1:10" ht="14.2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12"/>
    </row>
    <row r="3" spans="1:10" ht="13.5" customHeight="1">
      <c r="A3" s="31"/>
      <c r="B3" s="141" t="s">
        <v>46</v>
      </c>
      <c r="C3" s="148"/>
      <c r="D3" s="148"/>
      <c r="E3" s="148"/>
      <c r="F3" s="141" t="s">
        <v>47</v>
      </c>
      <c r="G3" s="148"/>
      <c r="H3" s="148"/>
      <c r="I3" s="149"/>
      <c r="J3" s="12"/>
    </row>
    <row r="4" spans="1:10" ht="13.5" customHeight="1">
      <c r="A4" s="32"/>
      <c r="B4" s="17"/>
      <c r="C4" s="17"/>
      <c r="D4" s="17"/>
      <c r="E4" s="150" t="s">
        <v>167</v>
      </c>
      <c r="F4" s="17"/>
      <c r="G4" s="17"/>
      <c r="H4" s="17"/>
      <c r="I4" s="138" t="s">
        <v>167</v>
      </c>
      <c r="J4" s="12"/>
    </row>
    <row r="5" spans="1:10" ht="13.5" customHeight="1">
      <c r="A5" s="33" t="s">
        <v>48</v>
      </c>
      <c r="B5" s="18" t="s">
        <v>49</v>
      </c>
      <c r="C5" s="18" t="s">
        <v>50</v>
      </c>
      <c r="D5" s="18" t="s">
        <v>51</v>
      </c>
      <c r="E5" s="151"/>
      <c r="F5" s="19" t="s">
        <v>49</v>
      </c>
      <c r="G5" s="19" t="s">
        <v>50</v>
      </c>
      <c r="H5" s="18" t="s">
        <v>51</v>
      </c>
      <c r="I5" s="139"/>
      <c r="J5" s="12"/>
    </row>
    <row r="6" spans="1:9" ht="13.5" customHeight="1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</row>
    <row r="7" spans="1:9" ht="13.5" customHeight="1">
      <c r="A7" s="120" t="s">
        <v>53</v>
      </c>
      <c r="B7" s="96">
        <v>248310</v>
      </c>
      <c r="C7" s="96">
        <v>259795</v>
      </c>
      <c r="D7" s="97">
        <f>B7-C7</f>
        <v>-11485</v>
      </c>
      <c r="E7" s="98">
        <f>(B7-C7)/C7*100</f>
        <v>-4.420793317808272</v>
      </c>
      <c r="F7" s="96">
        <v>2388774</v>
      </c>
      <c r="G7" s="96">
        <v>2360914</v>
      </c>
      <c r="H7" s="97">
        <f>F7-G7</f>
        <v>27860</v>
      </c>
      <c r="I7" s="99">
        <f>(F7-G7)/G7*100</f>
        <v>1.1800514546484964</v>
      </c>
    </row>
    <row r="8" spans="1:9" ht="13.5" customHeight="1">
      <c r="A8" s="121" t="s">
        <v>54</v>
      </c>
      <c r="B8" s="100">
        <v>223116</v>
      </c>
      <c r="C8" s="100">
        <v>224137</v>
      </c>
      <c r="D8" s="50">
        <f>B8-C8</f>
        <v>-1021</v>
      </c>
      <c r="E8" s="51">
        <f>(B8-C8)/C8*100</f>
        <v>-0.4555249691037178</v>
      </c>
      <c r="F8" s="100">
        <v>2150330</v>
      </c>
      <c r="G8" s="100">
        <v>2043421</v>
      </c>
      <c r="H8" s="50">
        <f>F8-G8</f>
        <v>106909</v>
      </c>
      <c r="I8" s="101">
        <f>(F8-G8)/G8*100</f>
        <v>5.231863624774337</v>
      </c>
    </row>
    <row r="9" spans="1:9" ht="13.5" customHeight="1">
      <c r="A9" s="121" t="s">
        <v>55</v>
      </c>
      <c r="B9" s="100">
        <v>25194</v>
      </c>
      <c r="C9" s="100">
        <v>35658</v>
      </c>
      <c r="D9" s="50">
        <f>B9-C9</f>
        <v>-10464</v>
      </c>
      <c r="E9" s="51">
        <f>(B9-C9)/C9*100</f>
        <v>-29.34544842672051</v>
      </c>
      <c r="F9" s="100">
        <v>238444</v>
      </c>
      <c r="G9" s="100">
        <v>317493</v>
      </c>
      <c r="H9" s="50">
        <f>F9-G9</f>
        <v>-79049</v>
      </c>
      <c r="I9" s="101">
        <f>(F9-G9)/G9*100</f>
        <v>-24.897871764101886</v>
      </c>
    </row>
    <row r="10" spans="1:9" ht="13.5" customHeight="1">
      <c r="A10" s="122"/>
      <c r="B10" s="102"/>
      <c r="C10" s="103"/>
      <c r="D10" s="104"/>
      <c r="E10" s="105"/>
      <c r="F10" s="102"/>
      <c r="G10" s="103"/>
      <c r="H10" s="104"/>
      <c r="I10" s="106"/>
    </row>
    <row r="11" spans="1:9" ht="13.5" customHeight="1">
      <c r="A11" s="129" t="s">
        <v>175</v>
      </c>
      <c r="B11" s="52">
        <v>39555</v>
      </c>
      <c r="C11" s="107">
        <f>36432+4589</f>
        <v>41021</v>
      </c>
      <c r="D11" s="85">
        <f>B11-C11</f>
        <v>-1466</v>
      </c>
      <c r="E11" s="86">
        <f>(B11-C11)/C11*100</f>
        <v>-3.573779283781478</v>
      </c>
      <c r="F11" s="52">
        <v>438942</v>
      </c>
      <c r="G11" s="107">
        <f>374556+45883</f>
        <v>420439</v>
      </c>
      <c r="H11" s="85">
        <f>F11-G11</f>
        <v>18503</v>
      </c>
      <c r="I11" s="108">
        <f>(F11-G11)/G11*100</f>
        <v>4.400876226991311</v>
      </c>
    </row>
    <row r="12" spans="1:9" ht="13.5" customHeight="1">
      <c r="A12" s="84" t="s">
        <v>57</v>
      </c>
      <c r="B12" s="52">
        <v>2136</v>
      </c>
      <c r="C12" s="52" t="s">
        <v>58</v>
      </c>
      <c r="D12" s="85" t="s">
        <v>58</v>
      </c>
      <c r="E12" s="86" t="s">
        <v>58</v>
      </c>
      <c r="F12" s="52">
        <v>20392</v>
      </c>
      <c r="G12" s="52" t="s">
        <v>58</v>
      </c>
      <c r="H12" s="85" t="s">
        <v>59</v>
      </c>
      <c r="I12" s="108" t="s">
        <v>59</v>
      </c>
    </row>
    <row r="13" spans="1:9" ht="13.5" customHeight="1">
      <c r="A13" s="84" t="s">
        <v>60</v>
      </c>
      <c r="B13" s="52">
        <v>4536</v>
      </c>
      <c r="C13" s="52" t="s">
        <v>58</v>
      </c>
      <c r="D13" s="85" t="s">
        <v>58</v>
      </c>
      <c r="E13" s="86" t="s">
        <v>58</v>
      </c>
      <c r="F13" s="52">
        <v>51066</v>
      </c>
      <c r="G13" s="52" t="s">
        <v>58</v>
      </c>
      <c r="H13" s="85" t="s">
        <v>59</v>
      </c>
      <c r="I13" s="108" t="s">
        <v>59</v>
      </c>
    </row>
    <row r="14" spans="1:9" ht="13.5" customHeight="1">
      <c r="A14" s="84" t="s">
        <v>61</v>
      </c>
      <c r="B14" s="52">
        <v>6937</v>
      </c>
      <c r="C14" s="52" t="s">
        <v>58</v>
      </c>
      <c r="D14" s="85" t="s">
        <v>58</v>
      </c>
      <c r="E14" s="86" t="s">
        <v>58</v>
      </c>
      <c r="F14" s="52">
        <v>96595</v>
      </c>
      <c r="G14" s="52" t="s">
        <v>58</v>
      </c>
      <c r="H14" s="85" t="s">
        <v>59</v>
      </c>
      <c r="I14" s="108" t="s">
        <v>59</v>
      </c>
    </row>
    <row r="15" spans="1:9" ht="13.5" customHeight="1">
      <c r="A15" s="84" t="s">
        <v>62</v>
      </c>
      <c r="B15" s="52">
        <v>4012</v>
      </c>
      <c r="C15" s="52" t="s">
        <v>58</v>
      </c>
      <c r="D15" s="85" t="s">
        <v>58</v>
      </c>
      <c r="E15" s="86" t="s">
        <v>58</v>
      </c>
      <c r="F15" s="52">
        <v>37374</v>
      </c>
      <c r="G15" s="52" t="s">
        <v>58</v>
      </c>
      <c r="H15" s="85" t="s">
        <v>59</v>
      </c>
      <c r="I15" s="108" t="s">
        <v>59</v>
      </c>
    </row>
    <row r="16" spans="1:9" ht="13.5" customHeight="1">
      <c r="A16" s="84" t="s">
        <v>63</v>
      </c>
      <c r="B16" s="52">
        <v>2866</v>
      </c>
      <c r="C16" s="52" t="s">
        <v>58</v>
      </c>
      <c r="D16" s="85" t="s">
        <v>58</v>
      </c>
      <c r="E16" s="86" t="s">
        <v>58</v>
      </c>
      <c r="F16" s="52">
        <v>38785</v>
      </c>
      <c r="G16" s="52" t="s">
        <v>58</v>
      </c>
      <c r="H16" s="85" t="s">
        <v>59</v>
      </c>
      <c r="I16" s="108" t="s">
        <v>59</v>
      </c>
    </row>
    <row r="17" spans="1:9" ht="13.5" customHeight="1">
      <c r="A17" s="84" t="s">
        <v>64</v>
      </c>
      <c r="B17" s="52">
        <v>2364</v>
      </c>
      <c r="C17" s="52" t="s">
        <v>58</v>
      </c>
      <c r="D17" s="85" t="s">
        <v>58</v>
      </c>
      <c r="E17" s="86" t="s">
        <v>58</v>
      </c>
      <c r="F17" s="52">
        <v>24204</v>
      </c>
      <c r="G17" s="52" t="s">
        <v>58</v>
      </c>
      <c r="H17" s="85" t="s">
        <v>59</v>
      </c>
      <c r="I17" s="108" t="s">
        <v>59</v>
      </c>
    </row>
    <row r="18" spans="1:9" ht="13.5" customHeight="1">
      <c r="A18" s="84" t="s">
        <v>65</v>
      </c>
      <c r="B18" s="52">
        <v>5653</v>
      </c>
      <c r="C18" s="52" t="s">
        <v>58</v>
      </c>
      <c r="D18" s="85" t="s">
        <v>58</v>
      </c>
      <c r="E18" s="86" t="s">
        <v>58</v>
      </c>
      <c r="F18" s="52">
        <v>58050</v>
      </c>
      <c r="G18" s="52" t="s">
        <v>58</v>
      </c>
      <c r="H18" s="85" t="s">
        <v>59</v>
      </c>
      <c r="I18" s="108" t="s">
        <v>59</v>
      </c>
    </row>
    <row r="19" spans="1:9" ht="13.5" customHeight="1">
      <c r="A19" s="84" t="s">
        <v>66</v>
      </c>
      <c r="B19" s="52">
        <v>4266</v>
      </c>
      <c r="C19" s="52" t="s">
        <v>58</v>
      </c>
      <c r="D19" s="85" t="s">
        <v>58</v>
      </c>
      <c r="E19" s="86" t="s">
        <v>58</v>
      </c>
      <c r="F19" s="52">
        <v>41890</v>
      </c>
      <c r="G19" s="52" t="s">
        <v>58</v>
      </c>
      <c r="H19" s="85" t="s">
        <v>59</v>
      </c>
      <c r="I19" s="108" t="s">
        <v>59</v>
      </c>
    </row>
    <row r="20" spans="1:9" ht="13.5" customHeight="1">
      <c r="A20" s="84" t="s">
        <v>67</v>
      </c>
      <c r="B20" s="52">
        <v>2595</v>
      </c>
      <c r="C20" s="52" t="s">
        <v>58</v>
      </c>
      <c r="D20" s="85" t="s">
        <v>58</v>
      </c>
      <c r="E20" s="86" t="s">
        <v>58</v>
      </c>
      <c r="F20" s="52">
        <v>26406</v>
      </c>
      <c r="G20" s="52" t="s">
        <v>58</v>
      </c>
      <c r="H20" s="85" t="s">
        <v>59</v>
      </c>
      <c r="I20" s="108" t="s">
        <v>59</v>
      </c>
    </row>
    <row r="21" spans="1:9" ht="13.5" customHeight="1">
      <c r="A21" s="84" t="s">
        <v>68</v>
      </c>
      <c r="B21" s="52">
        <v>4190</v>
      </c>
      <c r="C21" s="52" t="s">
        <v>58</v>
      </c>
      <c r="D21" s="85" t="s">
        <v>58</v>
      </c>
      <c r="E21" s="86" t="s">
        <v>58</v>
      </c>
      <c r="F21" s="52">
        <v>44180</v>
      </c>
      <c r="G21" s="52" t="s">
        <v>58</v>
      </c>
      <c r="H21" s="85" t="s">
        <v>59</v>
      </c>
      <c r="I21" s="108" t="s">
        <v>59</v>
      </c>
    </row>
    <row r="22" spans="1:9" ht="13.5" customHeight="1">
      <c r="A22" s="122" t="s">
        <v>69</v>
      </c>
      <c r="B22" s="52">
        <v>10446</v>
      </c>
      <c r="C22" s="107">
        <v>11094</v>
      </c>
      <c r="D22" s="85">
        <f>B22-C22</f>
        <v>-648</v>
      </c>
      <c r="E22" s="86">
        <f>(B22-C22)/C22*100</f>
        <v>-5.840995132504057</v>
      </c>
      <c r="F22" s="52">
        <v>123538</v>
      </c>
      <c r="G22" s="107">
        <v>120838</v>
      </c>
      <c r="H22" s="85">
        <f>F22-G22</f>
        <v>2700</v>
      </c>
      <c r="I22" s="108">
        <f>(F22-G22)/G22*100</f>
        <v>2.2343964646882606</v>
      </c>
    </row>
    <row r="23" spans="1:9" ht="13.5" customHeight="1">
      <c r="A23" s="122" t="s">
        <v>176</v>
      </c>
      <c r="B23" s="52">
        <v>8688</v>
      </c>
      <c r="C23" s="107">
        <v>9175</v>
      </c>
      <c r="D23" s="85">
        <f aca="true" t="shared" si="0" ref="D23:D86">B23-C23</f>
        <v>-487</v>
      </c>
      <c r="E23" s="86">
        <f aca="true" t="shared" si="1" ref="E23:E86">(B23-C23)/C23*100</f>
        <v>-5.307901907356948</v>
      </c>
      <c r="F23" s="52">
        <v>80392</v>
      </c>
      <c r="G23" s="107">
        <v>82296</v>
      </c>
      <c r="H23" s="85">
        <f aca="true" t="shared" si="2" ref="H23:H86">F23-G23</f>
        <v>-1904</v>
      </c>
      <c r="I23" s="108">
        <f aca="true" t="shared" si="3" ref="I23:I86">(F23-G23)/G23*100</f>
        <v>-2.313599688927773</v>
      </c>
    </row>
    <row r="24" spans="1:9" ht="13.5" customHeight="1">
      <c r="A24" s="122" t="s">
        <v>71</v>
      </c>
      <c r="B24" s="52">
        <v>20518</v>
      </c>
      <c r="C24" s="107">
        <v>21829</v>
      </c>
      <c r="D24" s="85">
        <f t="shared" si="0"/>
        <v>-1311</v>
      </c>
      <c r="E24" s="86">
        <f t="shared" si="1"/>
        <v>-6.005772137981584</v>
      </c>
      <c r="F24" s="52">
        <v>165236</v>
      </c>
      <c r="G24" s="107">
        <v>166735</v>
      </c>
      <c r="H24" s="85">
        <f t="shared" si="2"/>
        <v>-1499</v>
      </c>
      <c r="I24" s="108">
        <f t="shared" si="3"/>
        <v>-0.8990313971271778</v>
      </c>
    </row>
    <row r="25" spans="1:9" ht="13.5" customHeight="1">
      <c r="A25" s="122" t="s">
        <v>177</v>
      </c>
      <c r="B25" s="52">
        <v>3820</v>
      </c>
      <c r="C25" s="107">
        <v>3767</v>
      </c>
      <c r="D25" s="85">
        <f t="shared" si="0"/>
        <v>53</v>
      </c>
      <c r="E25" s="86">
        <f t="shared" si="1"/>
        <v>1.406955136713565</v>
      </c>
      <c r="F25" s="52">
        <v>33491</v>
      </c>
      <c r="G25" s="107">
        <v>32681</v>
      </c>
      <c r="H25" s="85">
        <f t="shared" si="2"/>
        <v>810</v>
      </c>
      <c r="I25" s="108">
        <f t="shared" si="3"/>
        <v>2.478504329732872</v>
      </c>
    </row>
    <row r="26" spans="1:9" ht="13.5" customHeight="1">
      <c r="A26" s="122" t="s">
        <v>186</v>
      </c>
      <c r="B26" s="52">
        <v>3907</v>
      </c>
      <c r="C26" s="107">
        <v>4149</v>
      </c>
      <c r="D26" s="85">
        <f t="shared" si="0"/>
        <v>-242</v>
      </c>
      <c r="E26" s="86">
        <f t="shared" si="1"/>
        <v>-5.832730778500843</v>
      </c>
      <c r="F26" s="52">
        <v>27355</v>
      </c>
      <c r="G26" s="107">
        <v>28996</v>
      </c>
      <c r="H26" s="85">
        <f t="shared" si="2"/>
        <v>-1641</v>
      </c>
      <c r="I26" s="108">
        <f t="shared" si="3"/>
        <v>-5.659401296730584</v>
      </c>
    </row>
    <row r="27" spans="1:9" ht="13.5" customHeight="1">
      <c r="A27" s="122" t="s">
        <v>74</v>
      </c>
      <c r="B27" s="52">
        <v>9120</v>
      </c>
      <c r="C27" s="107">
        <v>9487</v>
      </c>
      <c r="D27" s="85">
        <f t="shared" si="0"/>
        <v>-367</v>
      </c>
      <c r="E27" s="86">
        <f t="shared" si="1"/>
        <v>-3.8684515652998837</v>
      </c>
      <c r="F27" s="52">
        <v>97387</v>
      </c>
      <c r="G27" s="107">
        <v>93599</v>
      </c>
      <c r="H27" s="85">
        <f t="shared" si="2"/>
        <v>3788</v>
      </c>
      <c r="I27" s="108">
        <f t="shared" si="3"/>
        <v>4.04705178474129</v>
      </c>
    </row>
    <row r="28" spans="1:9" ht="13.5" customHeight="1">
      <c r="A28" s="122" t="s">
        <v>178</v>
      </c>
      <c r="B28" s="52">
        <v>3249</v>
      </c>
      <c r="C28" s="107">
        <v>3453</v>
      </c>
      <c r="D28" s="85">
        <f t="shared" si="0"/>
        <v>-204</v>
      </c>
      <c r="E28" s="86">
        <f t="shared" si="1"/>
        <v>-5.907906168549087</v>
      </c>
      <c r="F28" s="52">
        <v>26599</v>
      </c>
      <c r="G28" s="107">
        <v>26857</v>
      </c>
      <c r="H28" s="85">
        <f t="shared" si="2"/>
        <v>-258</v>
      </c>
      <c r="I28" s="108">
        <f t="shared" si="3"/>
        <v>-0.9606434076777004</v>
      </c>
    </row>
    <row r="29" spans="1:9" ht="13.5" customHeight="1">
      <c r="A29" s="122" t="s">
        <v>76</v>
      </c>
      <c r="B29" s="52">
        <v>2650</v>
      </c>
      <c r="C29" s="107">
        <v>2799</v>
      </c>
      <c r="D29" s="85">
        <f t="shared" si="0"/>
        <v>-149</v>
      </c>
      <c r="E29" s="86">
        <f t="shared" si="1"/>
        <v>-5.323329760628797</v>
      </c>
      <c r="F29" s="52">
        <v>23923</v>
      </c>
      <c r="G29" s="107">
        <v>23753</v>
      </c>
      <c r="H29" s="85">
        <f t="shared" si="2"/>
        <v>170</v>
      </c>
      <c r="I29" s="108">
        <f t="shared" si="3"/>
        <v>0.7156990695912095</v>
      </c>
    </row>
    <row r="30" spans="1:9" ht="13.5" customHeight="1">
      <c r="A30" s="122" t="s">
        <v>179</v>
      </c>
      <c r="B30" s="52">
        <v>3949</v>
      </c>
      <c r="C30" s="107">
        <v>4054</v>
      </c>
      <c r="D30" s="85">
        <f t="shared" si="0"/>
        <v>-105</v>
      </c>
      <c r="E30" s="86">
        <f t="shared" si="1"/>
        <v>-2.590034533793784</v>
      </c>
      <c r="F30" s="52">
        <v>34374</v>
      </c>
      <c r="G30" s="107">
        <v>33629</v>
      </c>
      <c r="H30" s="85">
        <f t="shared" si="2"/>
        <v>745</v>
      </c>
      <c r="I30" s="108">
        <f t="shared" si="3"/>
        <v>2.2153498468583663</v>
      </c>
    </row>
    <row r="31" spans="1:9" ht="13.5" customHeight="1">
      <c r="A31" s="122" t="s">
        <v>78</v>
      </c>
      <c r="B31" s="52">
        <v>3551</v>
      </c>
      <c r="C31" s="107">
        <v>3815</v>
      </c>
      <c r="D31" s="85">
        <f t="shared" si="0"/>
        <v>-264</v>
      </c>
      <c r="E31" s="86">
        <f t="shared" si="1"/>
        <v>-6.9200524246395805</v>
      </c>
      <c r="F31" s="52">
        <v>35861</v>
      </c>
      <c r="G31" s="107">
        <v>36259</v>
      </c>
      <c r="H31" s="85">
        <f t="shared" si="2"/>
        <v>-398</v>
      </c>
      <c r="I31" s="108">
        <f t="shared" si="3"/>
        <v>-1.0976585123693428</v>
      </c>
    </row>
    <row r="32" spans="1:9" ht="13.5" customHeight="1">
      <c r="A32" s="122" t="s">
        <v>180</v>
      </c>
      <c r="B32" s="52">
        <v>7657</v>
      </c>
      <c r="C32" s="107">
        <v>8599</v>
      </c>
      <c r="D32" s="85">
        <f t="shared" si="0"/>
        <v>-942</v>
      </c>
      <c r="E32" s="86">
        <f t="shared" si="1"/>
        <v>-10.954762181649029</v>
      </c>
      <c r="F32" s="52">
        <v>62341</v>
      </c>
      <c r="G32" s="107">
        <v>63299</v>
      </c>
      <c r="H32" s="85">
        <f t="shared" si="2"/>
        <v>-958</v>
      </c>
      <c r="I32" s="108">
        <f t="shared" si="3"/>
        <v>-1.5134520292579663</v>
      </c>
    </row>
    <row r="33" spans="1:9" ht="13.5" customHeight="1">
      <c r="A33" s="122" t="s">
        <v>80</v>
      </c>
      <c r="B33" s="52">
        <v>4967</v>
      </c>
      <c r="C33" s="107">
        <v>5051</v>
      </c>
      <c r="D33" s="85">
        <f t="shared" si="0"/>
        <v>-84</v>
      </c>
      <c r="E33" s="86">
        <f t="shared" si="1"/>
        <v>-1.6630370223718076</v>
      </c>
      <c r="F33" s="52">
        <v>58213</v>
      </c>
      <c r="G33" s="107">
        <v>60639</v>
      </c>
      <c r="H33" s="85">
        <f t="shared" si="2"/>
        <v>-2426</v>
      </c>
      <c r="I33" s="108">
        <f t="shared" si="3"/>
        <v>-4.000725605633338</v>
      </c>
    </row>
    <row r="34" spans="1:9" ht="13.5" customHeight="1">
      <c r="A34" s="122" t="s">
        <v>81</v>
      </c>
      <c r="B34" s="52">
        <v>2235</v>
      </c>
      <c r="C34" s="107">
        <v>2335</v>
      </c>
      <c r="D34" s="85">
        <f t="shared" si="0"/>
        <v>-100</v>
      </c>
      <c r="E34" s="86">
        <f t="shared" si="1"/>
        <v>-4.282655246252676</v>
      </c>
      <c r="F34" s="52">
        <v>20838</v>
      </c>
      <c r="G34" s="107">
        <v>21714</v>
      </c>
      <c r="H34" s="85">
        <f t="shared" si="2"/>
        <v>-876</v>
      </c>
      <c r="I34" s="108">
        <f t="shared" si="3"/>
        <v>-4.034263608731694</v>
      </c>
    </row>
    <row r="35" spans="1:9" ht="13.5" customHeight="1">
      <c r="A35" s="122" t="s">
        <v>181</v>
      </c>
      <c r="B35" s="52">
        <v>3795</v>
      </c>
      <c r="C35" s="107">
        <v>4042</v>
      </c>
      <c r="D35" s="85">
        <f t="shared" si="0"/>
        <v>-247</v>
      </c>
      <c r="E35" s="86">
        <f t="shared" si="1"/>
        <v>-6.110836219693221</v>
      </c>
      <c r="F35" s="52">
        <v>32536</v>
      </c>
      <c r="G35" s="107">
        <v>34293</v>
      </c>
      <c r="H35" s="85">
        <f t="shared" si="2"/>
        <v>-1757</v>
      </c>
      <c r="I35" s="108">
        <f t="shared" si="3"/>
        <v>-5.123494590732803</v>
      </c>
    </row>
    <row r="36" spans="1:9" ht="13.5" customHeight="1">
      <c r="A36" s="122" t="s">
        <v>182</v>
      </c>
      <c r="B36" s="52">
        <v>5716</v>
      </c>
      <c r="C36" s="107">
        <v>6093</v>
      </c>
      <c r="D36" s="85">
        <f t="shared" si="0"/>
        <v>-377</v>
      </c>
      <c r="E36" s="86">
        <f t="shared" si="1"/>
        <v>-6.187428196290826</v>
      </c>
      <c r="F36" s="52">
        <v>54348</v>
      </c>
      <c r="G36" s="107">
        <v>58221</v>
      </c>
      <c r="H36" s="85">
        <f t="shared" si="2"/>
        <v>-3873</v>
      </c>
      <c r="I36" s="108">
        <f t="shared" si="3"/>
        <v>-6.652238882877312</v>
      </c>
    </row>
    <row r="37" spans="1:9" ht="13.5" customHeight="1">
      <c r="A37" s="122" t="s">
        <v>84</v>
      </c>
      <c r="B37" s="52">
        <v>6328</v>
      </c>
      <c r="C37" s="107">
        <v>6659</v>
      </c>
      <c r="D37" s="85">
        <f t="shared" si="0"/>
        <v>-331</v>
      </c>
      <c r="E37" s="86">
        <f t="shared" si="1"/>
        <v>-4.970716323772338</v>
      </c>
      <c r="F37" s="52">
        <v>66630</v>
      </c>
      <c r="G37" s="107">
        <v>66751</v>
      </c>
      <c r="H37" s="85">
        <f t="shared" si="2"/>
        <v>-121</v>
      </c>
      <c r="I37" s="108">
        <f t="shared" si="3"/>
        <v>-0.18127069257389403</v>
      </c>
    </row>
    <row r="38" spans="1:9" ht="13.5" customHeight="1">
      <c r="A38" s="122" t="s">
        <v>85</v>
      </c>
      <c r="B38" s="52">
        <v>7592</v>
      </c>
      <c r="C38" s="107">
        <v>7849</v>
      </c>
      <c r="D38" s="85">
        <f t="shared" si="0"/>
        <v>-257</v>
      </c>
      <c r="E38" s="86">
        <f t="shared" si="1"/>
        <v>-3.274302458911963</v>
      </c>
      <c r="F38" s="52">
        <v>66237</v>
      </c>
      <c r="G38" s="107">
        <v>67150</v>
      </c>
      <c r="H38" s="85">
        <f t="shared" si="2"/>
        <v>-913</v>
      </c>
      <c r="I38" s="108">
        <f t="shared" si="3"/>
        <v>-1.3596425912137007</v>
      </c>
    </row>
    <row r="39" spans="1:9" ht="13.5" customHeight="1">
      <c r="A39" s="122" t="s">
        <v>86</v>
      </c>
      <c r="B39" s="52">
        <v>11220</v>
      </c>
      <c r="C39" s="107">
        <v>11269</v>
      </c>
      <c r="D39" s="85">
        <f t="shared" si="0"/>
        <v>-49</v>
      </c>
      <c r="E39" s="86">
        <f t="shared" si="1"/>
        <v>-0.4348211908776289</v>
      </c>
      <c r="F39" s="52">
        <v>95195</v>
      </c>
      <c r="G39" s="107">
        <v>92360</v>
      </c>
      <c r="H39" s="85">
        <f t="shared" si="2"/>
        <v>2835</v>
      </c>
      <c r="I39" s="108">
        <f t="shared" si="3"/>
        <v>3.0695106106539627</v>
      </c>
    </row>
    <row r="40" spans="1:9" ht="13.5" customHeight="1">
      <c r="A40" s="122" t="s">
        <v>87</v>
      </c>
      <c r="B40" s="52">
        <v>3014</v>
      </c>
      <c r="C40" s="107">
        <v>3216</v>
      </c>
      <c r="D40" s="85">
        <f t="shared" si="0"/>
        <v>-202</v>
      </c>
      <c r="E40" s="86">
        <f t="shared" si="1"/>
        <v>-6.281094527363185</v>
      </c>
      <c r="F40" s="52">
        <v>25122</v>
      </c>
      <c r="G40" s="107">
        <v>23650</v>
      </c>
      <c r="H40" s="85">
        <f t="shared" si="2"/>
        <v>1472</v>
      </c>
      <c r="I40" s="108">
        <f t="shared" si="3"/>
        <v>6.224101479915434</v>
      </c>
    </row>
    <row r="41" spans="1:9" ht="13.5" customHeight="1">
      <c r="A41" s="54" t="s">
        <v>88</v>
      </c>
      <c r="B41" s="55">
        <v>5485</v>
      </c>
      <c r="C41" s="112">
        <v>5608</v>
      </c>
      <c r="D41" s="113">
        <f t="shared" si="0"/>
        <v>-123</v>
      </c>
      <c r="E41" s="58">
        <f t="shared" si="1"/>
        <v>-2.1932952924393723</v>
      </c>
      <c r="F41" s="55">
        <v>61132</v>
      </c>
      <c r="G41" s="112">
        <v>59384</v>
      </c>
      <c r="H41" s="113">
        <f t="shared" si="2"/>
        <v>1748</v>
      </c>
      <c r="I41" s="114">
        <f t="shared" si="3"/>
        <v>2.9435538192105617</v>
      </c>
    </row>
    <row r="42" spans="1:9" ht="13.5" customHeight="1">
      <c r="A42" s="122" t="s">
        <v>89</v>
      </c>
      <c r="B42" s="52">
        <v>5078</v>
      </c>
      <c r="C42" s="107">
        <v>5019</v>
      </c>
      <c r="D42" s="85">
        <f t="shared" si="0"/>
        <v>59</v>
      </c>
      <c r="E42" s="86">
        <f t="shared" si="1"/>
        <v>1.1755329746961547</v>
      </c>
      <c r="F42" s="52">
        <v>49172</v>
      </c>
      <c r="G42" s="107">
        <v>47752</v>
      </c>
      <c r="H42" s="85">
        <f t="shared" si="2"/>
        <v>1420</v>
      </c>
      <c r="I42" s="108">
        <f t="shared" si="3"/>
        <v>2.9736974367565754</v>
      </c>
    </row>
    <row r="43" spans="1:9" ht="13.5" customHeight="1">
      <c r="A43" s="122" t="s">
        <v>90</v>
      </c>
      <c r="B43" s="52">
        <v>2384</v>
      </c>
      <c r="C43" s="107">
        <v>2565</v>
      </c>
      <c r="D43" s="85">
        <f t="shared" si="0"/>
        <v>-181</v>
      </c>
      <c r="E43" s="86">
        <f t="shared" si="1"/>
        <v>-7.056530214424951</v>
      </c>
      <c r="F43" s="52">
        <v>15679</v>
      </c>
      <c r="G43" s="107">
        <v>15700</v>
      </c>
      <c r="H43" s="85">
        <f t="shared" si="2"/>
        <v>-21</v>
      </c>
      <c r="I43" s="108">
        <f t="shared" si="3"/>
        <v>-0.1337579617834395</v>
      </c>
    </row>
    <row r="44" spans="1:9" ht="13.5" customHeight="1">
      <c r="A44" s="122" t="s">
        <v>91</v>
      </c>
      <c r="B44" s="52">
        <v>3612</v>
      </c>
      <c r="C44" s="107">
        <v>3816</v>
      </c>
      <c r="D44" s="85">
        <f t="shared" si="0"/>
        <v>-204</v>
      </c>
      <c r="E44" s="86">
        <f t="shared" si="1"/>
        <v>-5.345911949685535</v>
      </c>
      <c r="F44" s="52">
        <v>37686</v>
      </c>
      <c r="G44" s="107">
        <v>39128</v>
      </c>
      <c r="H44" s="85">
        <f t="shared" si="2"/>
        <v>-1442</v>
      </c>
      <c r="I44" s="108">
        <f t="shared" si="3"/>
        <v>-3.6853404211817624</v>
      </c>
    </row>
    <row r="45" spans="1:9" ht="13.5" customHeight="1">
      <c r="A45" s="122" t="s">
        <v>92</v>
      </c>
      <c r="B45" s="52">
        <v>2107</v>
      </c>
      <c r="C45" s="107">
        <v>2329</v>
      </c>
      <c r="D45" s="85">
        <f t="shared" si="0"/>
        <v>-222</v>
      </c>
      <c r="E45" s="86">
        <f t="shared" si="1"/>
        <v>-9.53198797767282</v>
      </c>
      <c r="F45" s="52">
        <v>16196</v>
      </c>
      <c r="G45" s="107">
        <v>18810</v>
      </c>
      <c r="H45" s="85">
        <f t="shared" si="2"/>
        <v>-2614</v>
      </c>
      <c r="I45" s="108">
        <f t="shared" si="3"/>
        <v>-13.89686337054758</v>
      </c>
    </row>
    <row r="46" spans="1:9" ht="13.5" customHeight="1">
      <c r="A46" s="122" t="s">
        <v>93</v>
      </c>
      <c r="B46" s="52">
        <v>1624</v>
      </c>
      <c r="C46" s="107">
        <v>1551</v>
      </c>
      <c r="D46" s="85">
        <f t="shared" si="0"/>
        <v>73</v>
      </c>
      <c r="E46" s="86">
        <f t="shared" si="1"/>
        <v>4.706640876853642</v>
      </c>
      <c r="F46" s="52">
        <v>25146</v>
      </c>
      <c r="G46" s="107">
        <v>21247</v>
      </c>
      <c r="H46" s="85">
        <f t="shared" si="2"/>
        <v>3899</v>
      </c>
      <c r="I46" s="108">
        <f t="shared" si="3"/>
        <v>18.35082599896456</v>
      </c>
    </row>
    <row r="47" spans="1:9" ht="13.5" customHeight="1">
      <c r="A47" s="122" t="s">
        <v>94</v>
      </c>
      <c r="B47" s="52">
        <v>4734</v>
      </c>
      <c r="C47" s="107">
        <v>4843</v>
      </c>
      <c r="D47" s="85">
        <f t="shared" si="0"/>
        <v>-109</v>
      </c>
      <c r="E47" s="86">
        <f t="shared" si="1"/>
        <v>-2.2506710716498035</v>
      </c>
      <c r="F47" s="52">
        <v>48106</v>
      </c>
      <c r="G47" s="107">
        <v>45895</v>
      </c>
      <c r="H47" s="85">
        <f t="shared" si="2"/>
        <v>2211</v>
      </c>
      <c r="I47" s="108">
        <f t="shared" si="3"/>
        <v>4.817518248175182</v>
      </c>
    </row>
    <row r="48" spans="1:9" ht="13.5" customHeight="1">
      <c r="A48" s="122" t="s">
        <v>95</v>
      </c>
      <c r="B48" s="52">
        <v>2430</v>
      </c>
      <c r="C48" s="107">
        <v>2557</v>
      </c>
      <c r="D48" s="85">
        <f t="shared" si="0"/>
        <v>-127</v>
      </c>
      <c r="E48" s="86">
        <f t="shared" si="1"/>
        <v>-4.96675791943684</v>
      </c>
      <c r="F48" s="52">
        <v>23892</v>
      </c>
      <c r="G48" s="107">
        <v>22812</v>
      </c>
      <c r="H48" s="85">
        <f t="shared" si="2"/>
        <v>1080</v>
      </c>
      <c r="I48" s="108">
        <f t="shared" si="3"/>
        <v>4.734350341925302</v>
      </c>
    </row>
    <row r="49" spans="1:9" ht="13.5" customHeight="1">
      <c r="A49" s="122" t="s">
        <v>96</v>
      </c>
      <c r="B49" s="52">
        <v>2586</v>
      </c>
      <c r="C49" s="107">
        <v>2610</v>
      </c>
      <c r="D49" s="85">
        <f t="shared" si="0"/>
        <v>-24</v>
      </c>
      <c r="E49" s="86">
        <f t="shared" si="1"/>
        <v>-0.9195402298850575</v>
      </c>
      <c r="F49" s="52">
        <v>27704</v>
      </c>
      <c r="G49" s="107">
        <v>25443</v>
      </c>
      <c r="H49" s="85">
        <f t="shared" si="2"/>
        <v>2261</v>
      </c>
      <c r="I49" s="108">
        <f t="shared" si="3"/>
        <v>8.886530676413946</v>
      </c>
    </row>
    <row r="50" spans="1:9" ht="13.5" customHeight="1">
      <c r="A50" s="122" t="s">
        <v>97</v>
      </c>
      <c r="B50" s="52">
        <v>1810</v>
      </c>
      <c r="C50" s="107">
        <v>2003</v>
      </c>
      <c r="D50" s="85">
        <f t="shared" si="0"/>
        <v>-193</v>
      </c>
      <c r="E50" s="86">
        <f t="shared" si="1"/>
        <v>-9.63554667998003</v>
      </c>
      <c r="F50" s="52">
        <v>18502</v>
      </c>
      <c r="G50" s="107">
        <v>18121</v>
      </c>
      <c r="H50" s="85">
        <f t="shared" si="2"/>
        <v>381</v>
      </c>
      <c r="I50" s="108">
        <f t="shared" si="3"/>
        <v>2.102532972793996</v>
      </c>
    </row>
    <row r="51" spans="1:9" ht="13.5" customHeight="1">
      <c r="A51" s="122" t="s">
        <v>98</v>
      </c>
      <c r="B51" s="52">
        <v>4754</v>
      </c>
      <c r="C51" s="107">
        <v>4730</v>
      </c>
      <c r="D51" s="85">
        <f t="shared" si="0"/>
        <v>24</v>
      </c>
      <c r="E51" s="86">
        <f t="shared" si="1"/>
        <v>0.507399577167019</v>
      </c>
      <c r="F51" s="52">
        <v>42522</v>
      </c>
      <c r="G51" s="107">
        <v>41628</v>
      </c>
      <c r="H51" s="85">
        <f t="shared" si="2"/>
        <v>894</v>
      </c>
      <c r="I51" s="108">
        <f t="shared" si="3"/>
        <v>2.147592966272701</v>
      </c>
    </row>
    <row r="52" spans="1:9" ht="13.5" customHeight="1">
      <c r="A52" s="122" t="s">
        <v>99</v>
      </c>
      <c r="B52" s="52">
        <v>2888</v>
      </c>
      <c r="C52" s="107">
        <v>2958</v>
      </c>
      <c r="D52" s="85">
        <f t="shared" si="0"/>
        <v>-70</v>
      </c>
      <c r="E52" s="86">
        <f t="shared" si="1"/>
        <v>-2.366463826910074</v>
      </c>
      <c r="F52" s="52">
        <v>20449</v>
      </c>
      <c r="G52" s="107">
        <v>19949</v>
      </c>
      <c r="H52" s="85">
        <f t="shared" si="2"/>
        <v>500</v>
      </c>
      <c r="I52" s="108">
        <f t="shared" si="3"/>
        <v>2.5063912978094143</v>
      </c>
    </row>
    <row r="53" spans="1:9" ht="13.5" customHeight="1">
      <c r="A53" s="122" t="s">
        <v>100</v>
      </c>
      <c r="B53" s="52">
        <v>5602</v>
      </c>
      <c r="C53" s="107">
        <v>5867</v>
      </c>
      <c r="D53" s="85">
        <f t="shared" si="0"/>
        <v>-265</v>
      </c>
      <c r="E53" s="86">
        <f t="shared" si="1"/>
        <v>-4.516788818817113</v>
      </c>
      <c r="F53" s="52">
        <v>42850</v>
      </c>
      <c r="G53" s="107">
        <v>42524</v>
      </c>
      <c r="H53" s="85">
        <f t="shared" si="2"/>
        <v>326</v>
      </c>
      <c r="I53" s="108">
        <f t="shared" si="3"/>
        <v>0.7666259053710845</v>
      </c>
    </row>
    <row r="54" spans="1:9" ht="13.5" customHeight="1">
      <c r="A54" s="122" t="s">
        <v>101</v>
      </c>
      <c r="B54" s="52">
        <v>1692</v>
      </c>
      <c r="C54" s="107">
        <v>1749</v>
      </c>
      <c r="D54" s="85">
        <f t="shared" si="0"/>
        <v>-57</v>
      </c>
      <c r="E54" s="86">
        <f t="shared" si="1"/>
        <v>-3.2590051457975986</v>
      </c>
      <c r="F54" s="52">
        <v>16279</v>
      </c>
      <c r="G54" s="107">
        <v>15560</v>
      </c>
      <c r="H54" s="85">
        <f t="shared" si="2"/>
        <v>719</v>
      </c>
      <c r="I54" s="108">
        <f t="shared" si="3"/>
        <v>4.620822622107969</v>
      </c>
    </row>
    <row r="55" spans="1:9" ht="13.5" customHeight="1">
      <c r="A55" s="122" t="s">
        <v>102</v>
      </c>
      <c r="B55" s="52">
        <v>3142</v>
      </c>
      <c r="C55" s="107">
        <v>3357</v>
      </c>
      <c r="D55" s="85">
        <f t="shared" si="0"/>
        <v>-215</v>
      </c>
      <c r="E55" s="86">
        <f t="shared" si="1"/>
        <v>-6.404527852249031</v>
      </c>
      <c r="F55" s="52">
        <v>30327</v>
      </c>
      <c r="G55" s="107">
        <v>30440</v>
      </c>
      <c r="H55" s="85">
        <f t="shared" si="2"/>
        <v>-113</v>
      </c>
      <c r="I55" s="108">
        <f t="shared" si="3"/>
        <v>-0.3712220762155059</v>
      </c>
    </row>
    <row r="56" spans="1:9" ht="13.5" customHeight="1">
      <c r="A56" s="122" t="s">
        <v>103</v>
      </c>
      <c r="B56" s="52">
        <v>2048</v>
      </c>
      <c r="C56" s="107">
        <v>2175</v>
      </c>
      <c r="D56" s="85">
        <f t="shared" si="0"/>
        <v>-127</v>
      </c>
      <c r="E56" s="86">
        <f t="shared" si="1"/>
        <v>-5.839080459770115</v>
      </c>
      <c r="F56" s="52">
        <v>15978</v>
      </c>
      <c r="G56" s="107">
        <v>16080</v>
      </c>
      <c r="H56" s="85">
        <f t="shared" si="2"/>
        <v>-102</v>
      </c>
      <c r="I56" s="108">
        <f t="shared" si="3"/>
        <v>-0.6343283582089552</v>
      </c>
    </row>
    <row r="57" spans="1:9" ht="13.5" customHeight="1">
      <c r="A57" s="122" t="s">
        <v>104</v>
      </c>
      <c r="B57" s="52">
        <v>2208</v>
      </c>
      <c r="C57" s="107">
        <v>2275</v>
      </c>
      <c r="D57" s="85">
        <f t="shared" si="0"/>
        <v>-67</v>
      </c>
      <c r="E57" s="86">
        <f t="shared" si="1"/>
        <v>-2.9450549450549453</v>
      </c>
      <c r="F57" s="52">
        <v>23092</v>
      </c>
      <c r="G57" s="107">
        <v>20727</v>
      </c>
      <c r="H57" s="85">
        <f t="shared" si="2"/>
        <v>2365</v>
      </c>
      <c r="I57" s="108">
        <f t="shared" si="3"/>
        <v>11.410237854006851</v>
      </c>
    </row>
    <row r="58" spans="1:9" ht="13.5" customHeight="1">
      <c r="A58" s="122" t="s">
        <v>105</v>
      </c>
      <c r="B58" s="52">
        <v>1718</v>
      </c>
      <c r="C58" s="107">
        <v>1840</v>
      </c>
      <c r="D58" s="85">
        <f t="shared" si="0"/>
        <v>-122</v>
      </c>
      <c r="E58" s="86">
        <f t="shared" si="1"/>
        <v>-6.630434782608696</v>
      </c>
      <c r="F58" s="52">
        <v>17396</v>
      </c>
      <c r="G58" s="107">
        <v>16897</v>
      </c>
      <c r="H58" s="85">
        <f t="shared" si="2"/>
        <v>499</v>
      </c>
      <c r="I58" s="108">
        <f t="shared" si="3"/>
        <v>2.9531869562644255</v>
      </c>
    </row>
    <row r="59" spans="1:9" ht="13.5" customHeight="1">
      <c r="A59" s="122" t="s">
        <v>106</v>
      </c>
      <c r="B59" s="52">
        <v>1976</v>
      </c>
      <c r="C59" s="107">
        <v>2198</v>
      </c>
      <c r="D59" s="85">
        <f t="shared" si="0"/>
        <v>-222</v>
      </c>
      <c r="E59" s="86">
        <f t="shared" si="1"/>
        <v>-10.100090991810736</v>
      </c>
      <c r="F59" s="52">
        <v>18263</v>
      </c>
      <c r="G59" s="107">
        <v>19046</v>
      </c>
      <c r="H59" s="85">
        <f t="shared" si="2"/>
        <v>-783</v>
      </c>
      <c r="I59" s="108">
        <f t="shared" si="3"/>
        <v>-4.1110994434526935</v>
      </c>
    </row>
    <row r="60" spans="1:9" ht="13.5" customHeight="1">
      <c r="A60" s="129" t="s">
        <v>183</v>
      </c>
      <c r="B60" s="52">
        <v>3261</v>
      </c>
      <c r="C60" s="52">
        <v>3504</v>
      </c>
      <c r="D60" s="85">
        <f t="shared" si="0"/>
        <v>-243</v>
      </c>
      <c r="E60" s="86">
        <f t="shared" si="1"/>
        <v>-6.934931506849315</v>
      </c>
      <c r="F60" s="52">
        <v>31401</v>
      </c>
      <c r="G60" s="52">
        <v>30596</v>
      </c>
      <c r="H60" s="85">
        <f t="shared" si="2"/>
        <v>805</v>
      </c>
      <c r="I60" s="108">
        <f t="shared" si="3"/>
        <v>2.631062884037129</v>
      </c>
    </row>
    <row r="61" spans="1:9" ht="13.5" customHeight="1">
      <c r="A61" s="122" t="s">
        <v>108</v>
      </c>
      <c r="B61" s="103"/>
      <c r="C61" s="103"/>
      <c r="D61" s="85"/>
      <c r="E61" s="86"/>
      <c r="F61" s="103"/>
      <c r="G61" s="103"/>
      <c r="H61" s="104"/>
      <c r="I61" s="108"/>
    </row>
    <row r="62" spans="1:9" ht="13.5" customHeight="1">
      <c r="A62" s="122" t="s">
        <v>109</v>
      </c>
      <c r="B62" s="52">
        <v>1292</v>
      </c>
      <c r="C62" s="52">
        <v>1316</v>
      </c>
      <c r="D62" s="85">
        <f t="shared" si="0"/>
        <v>-24</v>
      </c>
      <c r="E62" s="86">
        <f t="shared" si="1"/>
        <v>-1.82370820668693</v>
      </c>
      <c r="F62" s="52">
        <v>13479</v>
      </c>
      <c r="G62" s="52">
        <v>12905</v>
      </c>
      <c r="H62" s="85">
        <f t="shared" si="2"/>
        <v>574</v>
      </c>
      <c r="I62" s="108">
        <f t="shared" si="3"/>
        <v>4.447888415342891</v>
      </c>
    </row>
    <row r="63" spans="1:9" ht="13.5" customHeight="1">
      <c r="A63" s="122" t="s">
        <v>110</v>
      </c>
      <c r="B63" s="103"/>
      <c r="C63" s="103"/>
      <c r="D63" s="85"/>
      <c r="E63" s="86"/>
      <c r="F63" s="103"/>
      <c r="G63" s="103"/>
      <c r="H63" s="104"/>
      <c r="I63" s="108"/>
    </row>
    <row r="64" spans="1:9" ht="13.5" customHeight="1">
      <c r="A64" s="122" t="s">
        <v>111</v>
      </c>
      <c r="B64" s="52">
        <v>1405</v>
      </c>
      <c r="C64" s="52">
        <v>1492</v>
      </c>
      <c r="D64" s="85">
        <f t="shared" si="0"/>
        <v>-87</v>
      </c>
      <c r="E64" s="86">
        <f t="shared" si="1"/>
        <v>-5.831099195710456</v>
      </c>
      <c r="F64" s="52">
        <v>24651</v>
      </c>
      <c r="G64" s="52">
        <v>24129</v>
      </c>
      <c r="H64" s="85">
        <f t="shared" si="2"/>
        <v>522</v>
      </c>
      <c r="I64" s="108">
        <f t="shared" si="3"/>
        <v>2.16337187616561</v>
      </c>
    </row>
    <row r="65" spans="1:9" ht="13.5" customHeight="1">
      <c r="A65" s="122" t="s">
        <v>112</v>
      </c>
      <c r="B65" s="52">
        <v>1236</v>
      </c>
      <c r="C65" s="52">
        <v>1337</v>
      </c>
      <c r="D65" s="85">
        <f t="shared" si="0"/>
        <v>-101</v>
      </c>
      <c r="E65" s="86">
        <f t="shared" si="1"/>
        <v>-7.554225878833208</v>
      </c>
      <c r="F65" s="52">
        <v>12430</v>
      </c>
      <c r="G65" s="52">
        <v>12765</v>
      </c>
      <c r="H65" s="85">
        <f t="shared" si="2"/>
        <v>-335</v>
      </c>
      <c r="I65" s="108">
        <f t="shared" si="3"/>
        <v>-2.624363493928711</v>
      </c>
    </row>
    <row r="66" spans="1:9" ht="13.5" customHeight="1">
      <c r="A66" s="122" t="s">
        <v>113</v>
      </c>
      <c r="B66" s="52">
        <v>540</v>
      </c>
      <c r="C66" s="52">
        <v>574</v>
      </c>
      <c r="D66" s="85">
        <f t="shared" si="0"/>
        <v>-34</v>
      </c>
      <c r="E66" s="86">
        <f t="shared" si="1"/>
        <v>-5.923344947735192</v>
      </c>
      <c r="F66" s="52">
        <v>3519</v>
      </c>
      <c r="G66" s="52">
        <v>3621</v>
      </c>
      <c r="H66" s="85">
        <f t="shared" si="2"/>
        <v>-102</v>
      </c>
      <c r="I66" s="108">
        <f t="shared" si="3"/>
        <v>-2.8169014084507045</v>
      </c>
    </row>
    <row r="67" spans="1:9" ht="13.5" customHeight="1">
      <c r="A67" s="122" t="s">
        <v>114</v>
      </c>
      <c r="B67" s="103"/>
      <c r="C67" s="103"/>
      <c r="D67" s="85"/>
      <c r="E67" s="86"/>
      <c r="F67" s="103"/>
      <c r="G67" s="103"/>
      <c r="H67" s="104"/>
      <c r="I67" s="108"/>
    </row>
    <row r="68" spans="1:9" ht="13.5" customHeight="1">
      <c r="A68" s="122" t="s">
        <v>115</v>
      </c>
      <c r="B68" s="52">
        <v>503</v>
      </c>
      <c r="C68" s="52">
        <v>461</v>
      </c>
      <c r="D68" s="85">
        <f t="shared" si="0"/>
        <v>42</v>
      </c>
      <c r="E68" s="86">
        <f t="shared" si="1"/>
        <v>9.11062906724512</v>
      </c>
      <c r="F68" s="52">
        <v>7520</v>
      </c>
      <c r="G68" s="52">
        <v>6482</v>
      </c>
      <c r="H68" s="85">
        <f t="shared" si="2"/>
        <v>1038</v>
      </c>
      <c r="I68" s="108">
        <f t="shared" si="3"/>
        <v>16.013576056772603</v>
      </c>
    </row>
    <row r="69" spans="1:9" ht="13.5" customHeight="1">
      <c r="A69" s="122" t="s">
        <v>116</v>
      </c>
      <c r="B69" s="52">
        <v>809</v>
      </c>
      <c r="C69" s="52">
        <v>829</v>
      </c>
      <c r="D69" s="85">
        <f t="shared" si="0"/>
        <v>-20</v>
      </c>
      <c r="E69" s="86">
        <f t="shared" si="1"/>
        <v>-2.4125452352231602</v>
      </c>
      <c r="F69" s="52">
        <v>9228</v>
      </c>
      <c r="G69" s="52">
        <v>8883</v>
      </c>
      <c r="H69" s="85">
        <f t="shared" si="2"/>
        <v>345</v>
      </c>
      <c r="I69" s="108">
        <f t="shared" si="3"/>
        <v>3.883823032759203</v>
      </c>
    </row>
    <row r="70" spans="1:9" ht="13.5" customHeight="1">
      <c r="A70" s="122" t="s">
        <v>117</v>
      </c>
      <c r="B70" s="52">
        <v>1463</v>
      </c>
      <c r="C70" s="52">
        <v>1554</v>
      </c>
      <c r="D70" s="85">
        <f t="shared" si="0"/>
        <v>-91</v>
      </c>
      <c r="E70" s="86">
        <f t="shared" si="1"/>
        <v>-5.8558558558558556</v>
      </c>
      <c r="F70" s="52">
        <v>9838</v>
      </c>
      <c r="G70" s="52">
        <v>10781</v>
      </c>
      <c r="H70" s="85">
        <f t="shared" si="2"/>
        <v>-943</v>
      </c>
      <c r="I70" s="108">
        <f t="shared" si="3"/>
        <v>-8.746869492625917</v>
      </c>
    </row>
    <row r="71" spans="1:9" ht="13.5" customHeight="1">
      <c r="A71" s="122" t="s">
        <v>118</v>
      </c>
      <c r="B71" s="52">
        <v>861</v>
      </c>
      <c r="C71" s="52">
        <v>883</v>
      </c>
      <c r="D71" s="85">
        <f t="shared" si="0"/>
        <v>-22</v>
      </c>
      <c r="E71" s="86">
        <f t="shared" si="1"/>
        <v>-2.491506228765572</v>
      </c>
      <c r="F71" s="52">
        <v>8697</v>
      </c>
      <c r="G71" s="52">
        <v>8162</v>
      </c>
      <c r="H71" s="85">
        <f t="shared" si="2"/>
        <v>535</v>
      </c>
      <c r="I71" s="108">
        <f t="shared" si="3"/>
        <v>6.554765988728254</v>
      </c>
    </row>
    <row r="72" spans="1:9" ht="13.5" customHeight="1">
      <c r="A72" s="122" t="s">
        <v>119</v>
      </c>
      <c r="B72" s="52">
        <v>702</v>
      </c>
      <c r="C72" s="52">
        <v>773</v>
      </c>
      <c r="D72" s="85">
        <f t="shared" si="0"/>
        <v>-71</v>
      </c>
      <c r="E72" s="86">
        <f t="shared" si="1"/>
        <v>-9.184993531694696</v>
      </c>
      <c r="F72" s="52">
        <v>6995</v>
      </c>
      <c r="G72" s="52">
        <v>7881</v>
      </c>
      <c r="H72" s="85">
        <f t="shared" si="2"/>
        <v>-886</v>
      </c>
      <c r="I72" s="108">
        <f t="shared" si="3"/>
        <v>-11.242228143636595</v>
      </c>
    </row>
    <row r="73" spans="1:9" ht="13.5" customHeight="1">
      <c r="A73" s="122" t="s">
        <v>120</v>
      </c>
      <c r="B73" s="52">
        <v>431</v>
      </c>
      <c r="C73" s="52">
        <v>470</v>
      </c>
      <c r="D73" s="85">
        <f t="shared" si="0"/>
        <v>-39</v>
      </c>
      <c r="E73" s="86">
        <f t="shared" si="1"/>
        <v>-8.297872340425531</v>
      </c>
      <c r="F73" s="52">
        <v>4003</v>
      </c>
      <c r="G73" s="52">
        <v>3522</v>
      </c>
      <c r="H73" s="85">
        <f t="shared" si="2"/>
        <v>481</v>
      </c>
      <c r="I73" s="108">
        <f t="shared" si="3"/>
        <v>13.657013060760931</v>
      </c>
    </row>
    <row r="74" spans="1:9" ht="13.5" customHeight="1">
      <c r="A74" s="129" t="s">
        <v>184</v>
      </c>
      <c r="B74" s="102">
        <v>650</v>
      </c>
      <c r="C74" s="103">
        <v>635</v>
      </c>
      <c r="D74" s="85">
        <f t="shared" si="0"/>
        <v>15</v>
      </c>
      <c r="E74" s="86">
        <f t="shared" si="1"/>
        <v>2.3622047244094486</v>
      </c>
      <c r="F74" s="102">
        <v>4976</v>
      </c>
      <c r="G74" s="103">
        <v>4797</v>
      </c>
      <c r="H74" s="104">
        <f t="shared" si="2"/>
        <v>179</v>
      </c>
      <c r="I74" s="108">
        <f t="shared" si="3"/>
        <v>3.731498853450073</v>
      </c>
    </row>
    <row r="75" spans="1:9" ht="13.5" customHeight="1">
      <c r="A75" s="122" t="s">
        <v>122</v>
      </c>
      <c r="B75" s="103"/>
      <c r="C75" s="103"/>
      <c r="D75" s="85"/>
      <c r="E75" s="86"/>
      <c r="F75" s="103"/>
      <c r="G75" s="103"/>
      <c r="H75" s="104"/>
      <c r="I75" s="108"/>
    </row>
    <row r="76" spans="1:9" ht="13.5" customHeight="1">
      <c r="A76" s="122" t="s">
        <v>123</v>
      </c>
      <c r="B76" s="52">
        <v>389</v>
      </c>
      <c r="C76" s="52">
        <v>418</v>
      </c>
      <c r="D76" s="85">
        <f t="shared" si="0"/>
        <v>-29</v>
      </c>
      <c r="E76" s="86">
        <f t="shared" si="1"/>
        <v>-6.937799043062201</v>
      </c>
      <c r="F76" s="52">
        <v>2848</v>
      </c>
      <c r="G76" s="52">
        <v>3076</v>
      </c>
      <c r="H76" s="85">
        <f t="shared" si="2"/>
        <v>-228</v>
      </c>
      <c r="I76" s="108">
        <f t="shared" si="3"/>
        <v>-7.412223667100131</v>
      </c>
    </row>
    <row r="77" spans="1:9" ht="13.5" customHeight="1">
      <c r="A77" s="122" t="s">
        <v>124</v>
      </c>
      <c r="B77" s="52">
        <v>646</v>
      </c>
      <c r="C77" s="52">
        <v>664</v>
      </c>
      <c r="D77" s="85">
        <f t="shared" si="0"/>
        <v>-18</v>
      </c>
      <c r="E77" s="86">
        <f t="shared" si="1"/>
        <v>-2.710843373493976</v>
      </c>
      <c r="F77" s="52">
        <v>4490</v>
      </c>
      <c r="G77" s="52">
        <v>4501</v>
      </c>
      <c r="H77" s="85">
        <f t="shared" si="2"/>
        <v>-11</v>
      </c>
      <c r="I77" s="108">
        <f t="shared" si="3"/>
        <v>-0.2443901355254388</v>
      </c>
    </row>
    <row r="78" spans="1:9" ht="13.5" customHeight="1">
      <c r="A78" s="122" t="s">
        <v>125</v>
      </c>
      <c r="B78" s="52">
        <v>466</v>
      </c>
      <c r="C78" s="52">
        <v>518</v>
      </c>
      <c r="D78" s="85">
        <f t="shared" si="0"/>
        <v>-52</v>
      </c>
      <c r="E78" s="86">
        <f t="shared" si="1"/>
        <v>-10.038610038610038</v>
      </c>
      <c r="F78" s="103">
        <v>2693</v>
      </c>
      <c r="G78" s="103">
        <v>3034</v>
      </c>
      <c r="H78" s="85">
        <f t="shared" si="2"/>
        <v>-341</v>
      </c>
      <c r="I78" s="108">
        <f t="shared" si="3"/>
        <v>-11.23928806855636</v>
      </c>
    </row>
    <row r="79" spans="1:9" ht="13.5" customHeight="1">
      <c r="A79" s="129" t="s">
        <v>188</v>
      </c>
      <c r="B79" s="52">
        <v>744</v>
      </c>
      <c r="C79" s="52">
        <v>801</v>
      </c>
      <c r="D79" s="85">
        <f t="shared" si="0"/>
        <v>-57</v>
      </c>
      <c r="E79" s="86">
        <f t="shared" si="1"/>
        <v>-7.116104868913857</v>
      </c>
      <c r="F79" s="103">
        <v>5283</v>
      </c>
      <c r="G79" s="103">
        <v>5499</v>
      </c>
      <c r="H79" s="85">
        <f t="shared" si="2"/>
        <v>-216</v>
      </c>
      <c r="I79" s="108">
        <f t="shared" si="3"/>
        <v>-3.927986906710311</v>
      </c>
    </row>
    <row r="80" spans="1:9" ht="13.5" customHeight="1">
      <c r="A80" s="122" t="s">
        <v>127</v>
      </c>
      <c r="B80" s="52">
        <v>178</v>
      </c>
      <c r="C80" s="52">
        <v>167</v>
      </c>
      <c r="D80" s="85">
        <f t="shared" si="0"/>
        <v>11</v>
      </c>
      <c r="E80" s="86">
        <f t="shared" si="1"/>
        <v>6.58682634730539</v>
      </c>
      <c r="F80" s="52">
        <v>848</v>
      </c>
      <c r="G80" s="52">
        <v>793</v>
      </c>
      <c r="H80" s="85">
        <f t="shared" si="2"/>
        <v>55</v>
      </c>
      <c r="I80" s="108">
        <f t="shared" si="3"/>
        <v>6.935687263556116</v>
      </c>
    </row>
    <row r="81" spans="1:9" ht="13.5" customHeight="1">
      <c r="A81" s="122" t="s">
        <v>128</v>
      </c>
      <c r="B81" s="103"/>
      <c r="C81" s="103"/>
      <c r="D81" s="85"/>
      <c r="E81" s="86"/>
      <c r="F81" s="103"/>
      <c r="G81" s="103"/>
      <c r="H81" s="104"/>
      <c r="I81" s="108"/>
    </row>
    <row r="82" spans="1:9" ht="13.5" customHeight="1">
      <c r="A82" s="122" t="s">
        <v>129</v>
      </c>
      <c r="B82" s="52">
        <v>454</v>
      </c>
      <c r="C82" s="52">
        <v>472</v>
      </c>
      <c r="D82" s="85">
        <f t="shared" si="0"/>
        <v>-18</v>
      </c>
      <c r="E82" s="86">
        <f t="shared" si="1"/>
        <v>-3.8135593220338984</v>
      </c>
      <c r="F82" s="52">
        <v>5176</v>
      </c>
      <c r="G82" s="52">
        <v>5321</v>
      </c>
      <c r="H82" s="85">
        <f t="shared" si="2"/>
        <v>-145</v>
      </c>
      <c r="I82" s="108">
        <f t="shared" si="3"/>
        <v>-2.7250516820146586</v>
      </c>
    </row>
    <row r="83" spans="1:9" ht="13.5" customHeight="1">
      <c r="A83" s="122" t="s">
        <v>185</v>
      </c>
      <c r="B83" s="52">
        <v>486</v>
      </c>
      <c r="C83" s="52">
        <v>522</v>
      </c>
      <c r="D83" s="85">
        <f t="shared" si="0"/>
        <v>-36</v>
      </c>
      <c r="E83" s="86">
        <f t="shared" si="1"/>
        <v>-6.896551724137931</v>
      </c>
      <c r="F83" s="52">
        <v>5582</v>
      </c>
      <c r="G83" s="52">
        <v>6137</v>
      </c>
      <c r="H83" s="85">
        <f t="shared" si="2"/>
        <v>-555</v>
      </c>
      <c r="I83" s="108">
        <f t="shared" si="3"/>
        <v>-9.043506599315625</v>
      </c>
    </row>
    <row r="84" spans="1:9" ht="13.5" customHeight="1">
      <c r="A84" s="122" t="s">
        <v>131</v>
      </c>
      <c r="B84" s="52">
        <v>843</v>
      </c>
      <c r="C84" s="52">
        <v>907</v>
      </c>
      <c r="D84" s="85">
        <f t="shared" si="0"/>
        <v>-64</v>
      </c>
      <c r="E84" s="86">
        <f t="shared" si="1"/>
        <v>-7.056229327453142</v>
      </c>
      <c r="F84" s="52">
        <v>9155</v>
      </c>
      <c r="G84" s="52">
        <v>9740</v>
      </c>
      <c r="H84" s="85">
        <f t="shared" si="2"/>
        <v>-585</v>
      </c>
      <c r="I84" s="108">
        <f t="shared" si="3"/>
        <v>-6.006160164271048</v>
      </c>
    </row>
    <row r="85" spans="1:9" ht="13.5" customHeight="1">
      <c r="A85" s="122" t="s">
        <v>132</v>
      </c>
      <c r="B85" s="103"/>
      <c r="C85" s="103"/>
      <c r="D85" s="85"/>
      <c r="E85" s="86"/>
      <c r="F85" s="103"/>
      <c r="G85" s="103"/>
      <c r="H85" s="104"/>
      <c r="I85" s="108"/>
    </row>
    <row r="86" spans="1:9" ht="13.5" customHeight="1">
      <c r="A86" s="122" t="s">
        <v>133</v>
      </c>
      <c r="B86" s="52">
        <v>480</v>
      </c>
      <c r="C86" s="52">
        <v>482</v>
      </c>
      <c r="D86" s="85">
        <f t="shared" si="0"/>
        <v>-2</v>
      </c>
      <c r="E86" s="86">
        <f t="shared" si="1"/>
        <v>-0.4149377593360996</v>
      </c>
      <c r="F86" s="103">
        <v>5816</v>
      </c>
      <c r="G86" s="103">
        <v>5462</v>
      </c>
      <c r="H86" s="85">
        <f t="shared" si="2"/>
        <v>354</v>
      </c>
      <c r="I86" s="108">
        <f t="shared" si="3"/>
        <v>6.481142438667155</v>
      </c>
    </row>
    <row r="87" spans="1:9" ht="13.5" customHeight="1">
      <c r="A87" s="122" t="s">
        <v>134</v>
      </c>
      <c r="B87" s="52">
        <v>1264</v>
      </c>
      <c r="C87" s="52">
        <v>1372</v>
      </c>
      <c r="D87" s="85">
        <f aca="true" t="shared" si="4" ref="D87:D100">B87-C87</f>
        <v>-108</v>
      </c>
      <c r="E87" s="86">
        <f aca="true" t="shared" si="5" ref="E87:E100">(B87-C87)/C87*100</f>
        <v>-7.871720116618077</v>
      </c>
      <c r="F87" s="52">
        <v>11490</v>
      </c>
      <c r="G87" s="52">
        <v>11166</v>
      </c>
      <c r="H87" s="85">
        <f aca="true" t="shared" si="6" ref="H87:H100">F87-G87</f>
        <v>324</v>
      </c>
      <c r="I87" s="108">
        <f aca="true" t="shared" si="7" ref="I87:I100">(F87-G87)/G87*100</f>
        <v>2.9016657710908116</v>
      </c>
    </row>
    <row r="88" spans="1:9" ht="13.5" customHeight="1">
      <c r="A88" s="122" t="s">
        <v>135</v>
      </c>
      <c r="B88" s="103"/>
      <c r="C88" s="103"/>
      <c r="D88" s="85"/>
      <c r="E88" s="86"/>
      <c r="F88" s="103"/>
      <c r="G88" s="103"/>
      <c r="H88" s="104"/>
      <c r="I88" s="108"/>
    </row>
    <row r="89" spans="1:9" ht="13.5" customHeight="1">
      <c r="A89" s="122" t="s">
        <v>136</v>
      </c>
      <c r="B89" s="52">
        <v>823</v>
      </c>
      <c r="C89" s="52">
        <v>924</v>
      </c>
      <c r="D89" s="85">
        <f t="shared" si="4"/>
        <v>-101</v>
      </c>
      <c r="E89" s="86">
        <f t="shared" si="5"/>
        <v>-10.930735930735931</v>
      </c>
      <c r="F89" s="52">
        <v>6703</v>
      </c>
      <c r="G89" s="52">
        <v>7057</v>
      </c>
      <c r="H89" s="85">
        <f t="shared" si="6"/>
        <v>-354</v>
      </c>
      <c r="I89" s="108">
        <f t="shared" si="7"/>
        <v>-5.016295876434746</v>
      </c>
    </row>
    <row r="90" spans="1:9" ht="13.5" customHeight="1">
      <c r="A90" s="122" t="s">
        <v>137</v>
      </c>
      <c r="B90" s="52">
        <v>429</v>
      </c>
      <c r="C90" s="52">
        <v>431</v>
      </c>
      <c r="D90" s="85">
        <f t="shared" si="4"/>
        <v>-2</v>
      </c>
      <c r="E90" s="86">
        <f t="shared" si="5"/>
        <v>-0.46403712296983757</v>
      </c>
      <c r="F90" s="52">
        <v>3339</v>
      </c>
      <c r="G90" s="52">
        <v>3213</v>
      </c>
      <c r="H90" s="85">
        <f t="shared" si="6"/>
        <v>126</v>
      </c>
      <c r="I90" s="108">
        <f t="shared" si="7"/>
        <v>3.9215686274509802</v>
      </c>
    </row>
    <row r="91" spans="1:9" ht="13.5" customHeight="1">
      <c r="A91" s="122" t="s">
        <v>138</v>
      </c>
      <c r="B91" s="52">
        <v>483</v>
      </c>
      <c r="C91" s="52">
        <v>507</v>
      </c>
      <c r="D91" s="85">
        <f t="shared" si="4"/>
        <v>-24</v>
      </c>
      <c r="E91" s="86">
        <f t="shared" si="5"/>
        <v>-4.733727810650888</v>
      </c>
      <c r="F91" s="52">
        <v>7745</v>
      </c>
      <c r="G91" s="52">
        <v>7474</v>
      </c>
      <c r="H91" s="85">
        <f t="shared" si="6"/>
        <v>271</v>
      </c>
      <c r="I91" s="108">
        <f t="shared" si="7"/>
        <v>3.625903130853626</v>
      </c>
    </row>
    <row r="92" spans="1:9" ht="13.5" customHeight="1">
      <c r="A92" s="122" t="s">
        <v>139</v>
      </c>
      <c r="B92" s="103"/>
      <c r="C92" s="103"/>
      <c r="D92" s="85"/>
      <c r="E92" s="86"/>
      <c r="F92" s="103"/>
      <c r="G92" s="103"/>
      <c r="H92" s="104"/>
      <c r="I92" s="108"/>
    </row>
    <row r="93" spans="1:9" ht="13.5" customHeight="1">
      <c r="A93" s="122" t="s">
        <v>140</v>
      </c>
      <c r="B93" s="52">
        <v>1154</v>
      </c>
      <c r="C93" s="52">
        <v>1255</v>
      </c>
      <c r="D93" s="85">
        <f t="shared" si="4"/>
        <v>-101</v>
      </c>
      <c r="E93" s="86">
        <f t="shared" si="5"/>
        <v>-8.047808764940239</v>
      </c>
      <c r="F93" s="52">
        <v>6683</v>
      </c>
      <c r="G93" s="52">
        <v>6723</v>
      </c>
      <c r="H93" s="85">
        <f t="shared" si="6"/>
        <v>-40</v>
      </c>
      <c r="I93" s="108">
        <f t="shared" si="7"/>
        <v>-0.5949724825226833</v>
      </c>
    </row>
    <row r="94" spans="1:9" ht="13.5" customHeight="1">
      <c r="A94" s="122" t="s">
        <v>141</v>
      </c>
      <c r="B94" s="52">
        <v>1446</v>
      </c>
      <c r="C94" s="52">
        <v>1458</v>
      </c>
      <c r="D94" s="85">
        <f t="shared" si="4"/>
        <v>-12</v>
      </c>
      <c r="E94" s="86">
        <f t="shared" si="5"/>
        <v>-0.823045267489712</v>
      </c>
      <c r="F94" s="52">
        <v>12090</v>
      </c>
      <c r="G94" s="52">
        <v>12078</v>
      </c>
      <c r="H94" s="85">
        <f t="shared" si="6"/>
        <v>12</v>
      </c>
      <c r="I94" s="108">
        <f t="shared" si="7"/>
        <v>0.09935419771485346</v>
      </c>
    </row>
    <row r="95" spans="1:9" ht="13.5" customHeight="1">
      <c r="A95" s="122" t="s">
        <v>142</v>
      </c>
      <c r="B95" s="52">
        <v>790</v>
      </c>
      <c r="C95" s="52">
        <v>863</v>
      </c>
      <c r="D95" s="85">
        <f t="shared" si="4"/>
        <v>-73</v>
      </c>
      <c r="E95" s="86">
        <f t="shared" si="5"/>
        <v>-8.458864426419467</v>
      </c>
      <c r="F95" s="52">
        <v>7563</v>
      </c>
      <c r="G95" s="52">
        <v>7929</v>
      </c>
      <c r="H95" s="85">
        <f t="shared" si="6"/>
        <v>-366</v>
      </c>
      <c r="I95" s="108">
        <f t="shared" si="7"/>
        <v>-4.615966704502459</v>
      </c>
    </row>
    <row r="96" spans="1:9" ht="13.5" customHeight="1">
      <c r="A96" s="122" t="s">
        <v>143</v>
      </c>
      <c r="B96" s="103"/>
      <c r="C96" s="103"/>
      <c r="D96" s="85"/>
      <c r="E96" s="86"/>
      <c r="F96" s="103"/>
      <c r="G96" s="103"/>
      <c r="H96" s="104"/>
      <c r="I96" s="108"/>
    </row>
    <row r="97" spans="1:9" ht="13.5" customHeight="1">
      <c r="A97" s="122" t="s">
        <v>144</v>
      </c>
      <c r="B97" s="52">
        <v>843</v>
      </c>
      <c r="C97" s="52">
        <v>907</v>
      </c>
      <c r="D97" s="85">
        <f t="shared" si="4"/>
        <v>-64</v>
      </c>
      <c r="E97" s="86">
        <f t="shared" si="5"/>
        <v>-7.056229327453142</v>
      </c>
      <c r="F97" s="103">
        <v>6704</v>
      </c>
      <c r="G97" s="103">
        <v>6893</v>
      </c>
      <c r="H97" s="85">
        <f t="shared" si="6"/>
        <v>-189</v>
      </c>
      <c r="I97" s="108">
        <f t="shared" si="7"/>
        <v>-2.7419120847236327</v>
      </c>
    </row>
    <row r="98" spans="1:9" ht="13.5" customHeight="1">
      <c r="A98" s="122" t="s">
        <v>145</v>
      </c>
      <c r="B98" s="52">
        <v>804</v>
      </c>
      <c r="C98" s="52">
        <v>833</v>
      </c>
      <c r="D98" s="85">
        <f t="shared" si="4"/>
        <v>-29</v>
      </c>
      <c r="E98" s="86">
        <f t="shared" si="5"/>
        <v>-3.481392557022809</v>
      </c>
      <c r="F98" s="52">
        <v>6690</v>
      </c>
      <c r="G98" s="52">
        <v>8078</v>
      </c>
      <c r="H98" s="85">
        <f t="shared" si="6"/>
        <v>-1388</v>
      </c>
      <c r="I98" s="108">
        <f t="shared" si="7"/>
        <v>-17.182470908640752</v>
      </c>
    </row>
    <row r="99" spans="1:9" ht="13.5" customHeight="1">
      <c r="A99" s="122" t="s">
        <v>146</v>
      </c>
      <c r="B99" s="52">
        <v>1449</v>
      </c>
      <c r="C99" s="52">
        <v>1506</v>
      </c>
      <c r="D99" s="85">
        <f t="shared" si="4"/>
        <v>-57</v>
      </c>
      <c r="E99" s="86">
        <f t="shared" si="5"/>
        <v>-3.7848605577689245</v>
      </c>
      <c r="F99" s="52">
        <v>13685</v>
      </c>
      <c r="G99" s="52">
        <v>12619</v>
      </c>
      <c r="H99" s="85">
        <f t="shared" si="6"/>
        <v>1066</v>
      </c>
      <c r="I99" s="108">
        <f t="shared" si="7"/>
        <v>8.447579047468103</v>
      </c>
    </row>
    <row r="100" spans="1:9" ht="13.5" customHeight="1">
      <c r="A100" s="122" t="s">
        <v>147</v>
      </c>
      <c r="B100" s="52">
        <v>1131</v>
      </c>
      <c r="C100" s="52">
        <v>1154</v>
      </c>
      <c r="D100" s="85">
        <f t="shared" si="4"/>
        <v>-23</v>
      </c>
      <c r="E100" s="86">
        <f t="shared" si="5"/>
        <v>-1.9930675909878681</v>
      </c>
      <c r="F100" s="52">
        <v>8525</v>
      </c>
      <c r="G100" s="52">
        <v>8295</v>
      </c>
      <c r="H100" s="85">
        <f t="shared" si="6"/>
        <v>230</v>
      </c>
      <c r="I100" s="108">
        <f t="shared" si="7"/>
        <v>2.772754671488849</v>
      </c>
    </row>
    <row r="101" spans="1:9" ht="13.5" customHeight="1" thickBot="1">
      <c r="A101" s="130"/>
      <c r="B101" s="109"/>
      <c r="C101" s="109"/>
      <c r="D101" s="109"/>
      <c r="E101" s="110"/>
      <c r="F101" s="109"/>
      <c r="G101" s="109"/>
      <c r="H101" s="109"/>
      <c r="I101" s="111"/>
    </row>
    <row r="102" spans="1:9" ht="13.5" customHeight="1">
      <c r="A102" s="167"/>
      <c r="B102" s="167"/>
      <c r="C102" s="167"/>
      <c r="D102" s="167"/>
      <c r="E102" s="167"/>
      <c r="F102" s="167"/>
      <c r="G102" s="167"/>
      <c r="H102" s="167"/>
      <c r="I102" s="167"/>
    </row>
    <row r="103" spans="1:10" ht="13.5" customHeight="1">
      <c r="A103" s="171" t="s">
        <v>148</v>
      </c>
      <c r="B103" s="172"/>
      <c r="C103" s="173"/>
      <c r="D103" s="173"/>
      <c r="E103" s="173"/>
      <c r="F103" s="173"/>
      <c r="G103" s="157"/>
      <c r="H103" s="157"/>
      <c r="I103" s="157"/>
      <c r="J103" s="47"/>
    </row>
    <row r="104" spans="1:10" ht="13.5" customHeight="1">
      <c r="A104" s="162" t="s">
        <v>193</v>
      </c>
      <c r="B104" s="163"/>
      <c r="C104" s="164"/>
      <c r="D104" s="164"/>
      <c r="E104" s="164"/>
      <c r="F104" s="164"/>
      <c r="G104" s="157"/>
      <c r="H104" s="157"/>
      <c r="I104" s="157"/>
      <c r="J104" s="47"/>
    </row>
    <row r="105" spans="1:10" ht="13.5" customHeight="1">
      <c r="A105" s="162" t="s">
        <v>187</v>
      </c>
      <c r="B105" s="163"/>
      <c r="C105" s="164"/>
      <c r="D105" s="164"/>
      <c r="E105" s="164"/>
      <c r="F105" s="164"/>
      <c r="G105" s="157"/>
      <c r="H105" s="157"/>
      <c r="I105" s="157"/>
      <c r="J105" s="47"/>
    </row>
    <row r="106" spans="1:10" ht="13.5" customHeight="1">
      <c r="A106" s="162" t="s">
        <v>189</v>
      </c>
      <c r="B106" s="163"/>
      <c r="C106" s="164"/>
      <c r="D106" s="164"/>
      <c r="E106" s="164"/>
      <c r="F106" s="164"/>
      <c r="G106" s="157"/>
      <c r="H106" s="157"/>
      <c r="I106" s="157"/>
      <c r="J106" s="47"/>
    </row>
    <row r="107" spans="1:10" ht="13.5" customHeight="1">
      <c r="A107" s="162" t="s">
        <v>190</v>
      </c>
      <c r="B107" s="163"/>
      <c r="C107" s="164"/>
      <c r="D107" s="164"/>
      <c r="E107" s="164"/>
      <c r="F107" s="164"/>
      <c r="G107" s="157"/>
      <c r="H107" s="157"/>
      <c r="I107" s="157"/>
      <c r="J107" s="47"/>
    </row>
    <row r="108" spans="1:10" ht="13.5" customHeight="1">
      <c r="A108" s="162" t="s">
        <v>191</v>
      </c>
      <c r="B108" s="163"/>
      <c r="C108" s="164"/>
      <c r="D108" s="164"/>
      <c r="E108" s="164"/>
      <c r="F108" s="164"/>
      <c r="G108" s="157"/>
      <c r="H108" s="157"/>
      <c r="I108" s="157"/>
      <c r="J108" s="47"/>
    </row>
    <row r="109" spans="1:10" ht="13.5" customHeight="1">
      <c r="A109" s="157" t="s">
        <v>192</v>
      </c>
      <c r="B109" s="157"/>
      <c r="C109" s="157"/>
      <c r="D109" s="157"/>
      <c r="E109" s="157"/>
      <c r="F109" s="157"/>
      <c r="G109" s="157"/>
      <c r="H109" s="157"/>
      <c r="I109" s="157"/>
      <c r="J109" s="47"/>
    </row>
    <row r="110" spans="1:10" ht="13.5">
      <c r="A110" s="163" t="s">
        <v>168</v>
      </c>
      <c r="B110" s="157"/>
      <c r="C110" s="157"/>
      <c r="D110" s="157"/>
      <c r="E110" s="157"/>
      <c r="F110" s="157"/>
      <c r="G110" s="157"/>
      <c r="H110" s="157"/>
      <c r="I110" s="157"/>
      <c r="J110" s="47"/>
    </row>
    <row r="111" spans="1:10" ht="13.5">
      <c r="A111" s="160" t="s">
        <v>169</v>
      </c>
      <c r="B111" s="174"/>
      <c r="C111" s="174"/>
      <c r="D111" s="174"/>
      <c r="E111" s="174"/>
      <c r="F111" s="174"/>
      <c r="G111" s="174"/>
      <c r="H111" s="174"/>
      <c r="I111" s="174"/>
      <c r="J111" s="47"/>
    </row>
    <row r="112" spans="1:10" ht="12">
      <c r="A112" s="15"/>
      <c r="B112" s="15"/>
      <c r="C112" s="15"/>
      <c r="D112" s="15"/>
      <c r="E112" s="15"/>
      <c r="F112" s="15"/>
      <c r="G112" s="15"/>
      <c r="H112" s="15"/>
      <c r="I112" s="15"/>
      <c r="J112" s="47"/>
    </row>
    <row r="113" ht="12">
      <c r="J113" s="47"/>
    </row>
    <row r="114" ht="12">
      <c r="J114" s="47"/>
    </row>
    <row r="115" ht="12">
      <c r="J115" s="47"/>
    </row>
    <row r="116" ht="12">
      <c r="J116" s="47"/>
    </row>
    <row r="117" ht="12">
      <c r="J117" s="47"/>
    </row>
    <row r="118" ht="12">
      <c r="J118" s="47"/>
    </row>
    <row r="119" ht="12">
      <c r="J119" s="47"/>
    </row>
    <row r="120" ht="12">
      <c r="J120" s="47"/>
    </row>
  </sheetData>
  <sheetProtection/>
  <mergeCells count="6">
    <mergeCell ref="A1:I1"/>
    <mergeCell ref="B3:E3"/>
    <mergeCell ref="F3:I3"/>
    <mergeCell ref="E4:E6"/>
    <mergeCell ref="I4:I6"/>
    <mergeCell ref="A103:F10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05"/>
  <sheetViews>
    <sheetView zoomScalePageLayoutView="0" workbookViewId="0" topLeftCell="A1">
      <selection activeCell="J3" sqref="J3"/>
    </sheetView>
  </sheetViews>
  <sheetFormatPr defaultColWidth="10.57421875" defaultRowHeight="15"/>
  <cols>
    <col min="1" max="1" width="12.57421875" style="13" customWidth="1"/>
    <col min="2" max="21" width="10.57421875" style="13" customWidth="1"/>
    <col min="22" max="16384" width="10.57421875" style="13" customWidth="1"/>
  </cols>
  <sheetData>
    <row r="1" spans="1:9" ht="17.25" customHeight="1">
      <c r="A1" s="153" t="s">
        <v>149</v>
      </c>
      <c r="B1" s="165"/>
      <c r="C1" s="165"/>
      <c r="D1" s="165"/>
      <c r="E1" s="165"/>
      <c r="F1" s="165"/>
      <c r="G1" s="165"/>
      <c r="H1" s="165"/>
      <c r="I1" s="165"/>
    </row>
    <row r="2" spans="1:9" ht="14.25" customHeight="1" thickBot="1">
      <c r="A2" s="166"/>
      <c r="B2" s="167"/>
      <c r="C2" s="167"/>
      <c r="D2" s="167"/>
      <c r="E2" s="167"/>
      <c r="F2" s="167"/>
      <c r="G2" s="167"/>
      <c r="H2" s="167"/>
      <c r="I2" s="167"/>
    </row>
    <row r="3" spans="1:9" ht="13.5" customHeight="1">
      <c r="A3" s="31"/>
      <c r="B3" s="141" t="s">
        <v>150</v>
      </c>
      <c r="C3" s="148"/>
      <c r="D3" s="148"/>
      <c r="E3" s="148"/>
      <c r="F3" s="141" t="s">
        <v>151</v>
      </c>
      <c r="G3" s="148"/>
      <c r="H3" s="148"/>
      <c r="I3" s="149"/>
    </row>
    <row r="4" spans="1:9" ht="13.5" customHeight="1">
      <c r="A4" s="32"/>
      <c r="B4" s="17"/>
      <c r="C4" s="17"/>
      <c r="D4" s="17"/>
      <c r="E4" s="150" t="s">
        <v>166</v>
      </c>
      <c r="F4" s="17"/>
      <c r="G4" s="17"/>
      <c r="H4" s="17"/>
      <c r="I4" s="138" t="s">
        <v>167</v>
      </c>
    </row>
    <row r="5" spans="1:9" ht="13.5" customHeight="1">
      <c r="A5" s="33" t="s">
        <v>48</v>
      </c>
      <c r="B5" s="18" t="s">
        <v>152</v>
      </c>
      <c r="C5" s="18" t="s">
        <v>153</v>
      </c>
      <c r="D5" s="18" t="s">
        <v>51</v>
      </c>
      <c r="E5" s="151"/>
      <c r="F5" s="19" t="s">
        <v>152</v>
      </c>
      <c r="G5" s="19" t="s">
        <v>153</v>
      </c>
      <c r="H5" s="18" t="s">
        <v>51</v>
      </c>
      <c r="I5" s="139"/>
    </row>
    <row r="6" spans="1:9" ht="13.5" customHeight="1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</row>
    <row r="7" spans="1:9" ht="13.5" customHeight="1">
      <c r="A7" s="120" t="s">
        <v>53</v>
      </c>
      <c r="B7" s="96">
        <v>262185</v>
      </c>
      <c r="C7" s="96">
        <v>248310</v>
      </c>
      <c r="D7" s="97">
        <f>B7-C7</f>
        <v>13875</v>
      </c>
      <c r="E7" s="98">
        <f>D7/C7*100</f>
        <v>5.58777334783134</v>
      </c>
      <c r="F7" s="96">
        <v>2593162</v>
      </c>
      <c r="G7" s="96">
        <v>2388774</v>
      </c>
      <c r="H7" s="97">
        <f>F7-G7</f>
        <v>204388</v>
      </c>
      <c r="I7" s="115">
        <f>H7/G7*100</f>
        <v>8.556188237145916</v>
      </c>
    </row>
    <row r="8" spans="1:9" ht="13.5" customHeight="1">
      <c r="A8" s="121" t="s">
        <v>54</v>
      </c>
      <c r="B8" s="100">
        <v>236484</v>
      </c>
      <c r="C8" s="100">
        <v>223116</v>
      </c>
      <c r="D8" s="50">
        <f aca="true" t="shared" si="0" ref="D8:D71">B8-C8</f>
        <v>13368</v>
      </c>
      <c r="E8" s="51">
        <f aca="true" t="shared" si="1" ref="E8:E71">D8/C8*100</f>
        <v>5.991502178239122</v>
      </c>
      <c r="F8" s="100">
        <v>2339413</v>
      </c>
      <c r="G8" s="100">
        <v>2150330</v>
      </c>
      <c r="H8" s="50">
        <f>F8-G8</f>
        <v>189083</v>
      </c>
      <c r="I8" s="116">
        <f aca="true" t="shared" si="2" ref="I8:I71">H8/G8*100</f>
        <v>8.793208484279157</v>
      </c>
    </row>
    <row r="9" spans="1:9" ht="13.5" customHeight="1">
      <c r="A9" s="121" t="s">
        <v>55</v>
      </c>
      <c r="B9" s="100">
        <v>25701</v>
      </c>
      <c r="C9" s="100">
        <v>25194</v>
      </c>
      <c r="D9" s="50">
        <f t="shared" si="0"/>
        <v>507</v>
      </c>
      <c r="E9" s="51">
        <f t="shared" si="1"/>
        <v>2.0123839009287927</v>
      </c>
      <c r="F9" s="100">
        <v>253749</v>
      </c>
      <c r="G9" s="100">
        <v>238444</v>
      </c>
      <c r="H9" s="50">
        <f>F9-G9</f>
        <v>15305</v>
      </c>
      <c r="I9" s="116">
        <f t="shared" si="2"/>
        <v>6.418697891328781</v>
      </c>
    </row>
    <row r="10" spans="1:9" ht="13.5" customHeight="1">
      <c r="A10" s="122"/>
      <c r="B10" s="102"/>
      <c r="C10" s="103"/>
      <c r="D10" s="50"/>
      <c r="E10" s="51"/>
      <c r="F10" s="102"/>
      <c r="G10" s="103"/>
      <c r="H10" s="50"/>
      <c r="I10" s="116"/>
    </row>
    <row r="11" spans="1:9" ht="13.5" customHeight="1">
      <c r="A11" s="122" t="s">
        <v>56</v>
      </c>
      <c r="B11" s="49">
        <v>43066</v>
      </c>
      <c r="C11" s="52">
        <v>39555</v>
      </c>
      <c r="D11" s="50">
        <f t="shared" si="0"/>
        <v>3511</v>
      </c>
      <c r="E11" s="51">
        <f t="shared" si="1"/>
        <v>8.87624826191379</v>
      </c>
      <c r="F11" s="49">
        <v>500855</v>
      </c>
      <c r="G11" s="52">
        <v>438942</v>
      </c>
      <c r="H11" s="50">
        <f aca="true" t="shared" si="3" ref="H11:H74">F11-G11</f>
        <v>61913</v>
      </c>
      <c r="I11" s="116">
        <f t="shared" si="2"/>
        <v>14.105052603760862</v>
      </c>
    </row>
    <row r="12" spans="1:9" ht="13.5" customHeight="1">
      <c r="A12" s="84" t="s">
        <v>57</v>
      </c>
      <c r="B12" s="49">
        <v>2301</v>
      </c>
      <c r="C12" s="52">
        <v>2136</v>
      </c>
      <c r="D12" s="50">
        <f t="shared" si="0"/>
        <v>165</v>
      </c>
      <c r="E12" s="51">
        <f t="shared" si="1"/>
        <v>7.724719101123595</v>
      </c>
      <c r="F12" s="49">
        <v>23872</v>
      </c>
      <c r="G12" s="52">
        <v>20392</v>
      </c>
      <c r="H12" s="50">
        <f t="shared" si="3"/>
        <v>3480</v>
      </c>
      <c r="I12" s="116">
        <f t="shared" si="2"/>
        <v>17.065515888583757</v>
      </c>
    </row>
    <row r="13" spans="1:9" ht="13.5" customHeight="1">
      <c r="A13" s="84" t="s">
        <v>60</v>
      </c>
      <c r="B13" s="49">
        <v>4871</v>
      </c>
      <c r="C13" s="52">
        <v>4536</v>
      </c>
      <c r="D13" s="50">
        <f t="shared" si="0"/>
        <v>335</v>
      </c>
      <c r="E13" s="51">
        <f t="shared" si="1"/>
        <v>7.385361552028219</v>
      </c>
      <c r="F13" s="49">
        <v>59120</v>
      </c>
      <c r="G13" s="52">
        <v>51066</v>
      </c>
      <c r="H13" s="50">
        <f t="shared" si="3"/>
        <v>8054</v>
      </c>
      <c r="I13" s="116">
        <f t="shared" si="2"/>
        <v>15.771746367446049</v>
      </c>
    </row>
    <row r="14" spans="1:9" ht="13.5" customHeight="1">
      <c r="A14" s="84" t="s">
        <v>61</v>
      </c>
      <c r="B14" s="49">
        <v>7433</v>
      </c>
      <c r="C14" s="52">
        <v>6937</v>
      </c>
      <c r="D14" s="50">
        <f t="shared" si="0"/>
        <v>496</v>
      </c>
      <c r="E14" s="51">
        <f t="shared" si="1"/>
        <v>7.150064869540147</v>
      </c>
      <c r="F14" s="49">
        <v>113980</v>
      </c>
      <c r="G14" s="52">
        <v>96595</v>
      </c>
      <c r="H14" s="50">
        <f t="shared" si="3"/>
        <v>17385</v>
      </c>
      <c r="I14" s="116">
        <f t="shared" si="2"/>
        <v>17.99782597442932</v>
      </c>
    </row>
    <row r="15" spans="1:9" ht="13.5" customHeight="1">
      <c r="A15" s="84" t="s">
        <v>62</v>
      </c>
      <c r="B15" s="49">
        <v>4386</v>
      </c>
      <c r="C15" s="52">
        <v>4012</v>
      </c>
      <c r="D15" s="50">
        <f t="shared" si="0"/>
        <v>374</v>
      </c>
      <c r="E15" s="51">
        <f t="shared" si="1"/>
        <v>9.322033898305085</v>
      </c>
      <c r="F15" s="49">
        <v>41200</v>
      </c>
      <c r="G15" s="52">
        <v>37374</v>
      </c>
      <c r="H15" s="50">
        <f t="shared" si="3"/>
        <v>3826</v>
      </c>
      <c r="I15" s="116">
        <f t="shared" si="2"/>
        <v>10.237063199015358</v>
      </c>
    </row>
    <row r="16" spans="1:9" ht="13.5" customHeight="1">
      <c r="A16" s="84" t="s">
        <v>63</v>
      </c>
      <c r="B16" s="49">
        <v>3031</v>
      </c>
      <c r="C16" s="52">
        <v>2866</v>
      </c>
      <c r="D16" s="50">
        <f t="shared" si="0"/>
        <v>165</v>
      </c>
      <c r="E16" s="51">
        <f t="shared" si="1"/>
        <v>5.75715282623866</v>
      </c>
      <c r="F16" s="49">
        <v>43201</v>
      </c>
      <c r="G16" s="52">
        <v>38785</v>
      </c>
      <c r="H16" s="50">
        <f t="shared" si="3"/>
        <v>4416</v>
      </c>
      <c r="I16" s="116">
        <f t="shared" si="2"/>
        <v>11.385845043186798</v>
      </c>
    </row>
    <row r="17" spans="1:9" ht="13.5" customHeight="1">
      <c r="A17" s="84" t="s">
        <v>64</v>
      </c>
      <c r="B17" s="49">
        <v>2578</v>
      </c>
      <c r="C17" s="52">
        <v>2364</v>
      </c>
      <c r="D17" s="50">
        <f t="shared" si="0"/>
        <v>214</v>
      </c>
      <c r="E17" s="51">
        <f t="shared" si="1"/>
        <v>9.052453468697124</v>
      </c>
      <c r="F17" s="49">
        <v>27681</v>
      </c>
      <c r="G17" s="52">
        <v>24204</v>
      </c>
      <c r="H17" s="50">
        <f t="shared" si="3"/>
        <v>3477</v>
      </c>
      <c r="I17" s="116">
        <f t="shared" si="2"/>
        <v>14.365394149727317</v>
      </c>
    </row>
    <row r="18" spans="1:9" ht="13.5" customHeight="1">
      <c r="A18" s="84" t="s">
        <v>65</v>
      </c>
      <c r="B18" s="49">
        <v>6172</v>
      </c>
      <c r="C18" s="52">
        <v>5653</v>
      </c>
      <c r="D18" s="50">
        <f t="shared" si="0"/>
        <v>519</v>
      </c>
      <c r="E18" s="51">
        <f t="shared" si="1"/>
        <v>9.180965858836016</v>
      </c>
      <c r="F18" s="49">
        <v>65196</v>
      </c>
      <c r="G18" s="52">
        <v>58050</v>
      </c>
      <c r="H18" s="50">
        <f t="shared" si="3"/>
        <v>7146</v>
      </c>
      <c r="I18" s="116">
        <f t="shared" si="2"/>
        <v>12.310077519379844</v>
      </c>
    </row>
    <row r="19" spans="1:9" ht="13.5" customHeight="1">
      <c r="A19" s="84" t="s">
        <v>66</v>
      </c>
      <c r="B19" s="49">
        <v>4714</v>
      </c>
      <c r="C19" s="52">
        <v>4266</v>
      </c>
      <c r="D19" s="50">
        <f t="shared" si="0"/>
        <v>448</v>
      </c>
      <c r="E19" s="51">
        <f t="shared" si="1"/>
        <v>10.501640881387717</v>
      </c>
      <c r="F19" s="49">
        <v>49536</v>
      </c>
      <c r="G19" s="52">
        <v>41890</v>
      </c>
      <c r="H19" s="50">
        <f t="shared" si="3"/>
        <v>7646</v>
      </c>
      <c r="I19" s="116">
        <f t="shared" si="2"/>
        <v>18.25256624492719</v>
      </c>
    </row>
    <row r="20" spans="1:9" ht="13.5" customHeight="1">
      <c r="A20" s="84" t="s">
        <v>67</v>
      </c>
      <c r="B20" s="49">
        <v>3011</v>
      </c>
      <c r="C20" s="52">
        <v>2595</v>
      </c>
      <c r="D20" s="50">
        <f t="shared" si="0"/>
        <v>416</v>
      </c>
      <c r="E20" s="51">
        <f t="shared" si="1"/>
        <v>16.03082851637765</v>
      </c>
      <c r="F20" s="49">
        <v>28701</v>
      </c>
      <c r="G20" s="52">
        <v>26406</v>
      </c>
      <c r="H20" s="50">
        <f t="shared" si="3"/>
        <v>2295</v>
      </c>
      <c r="I20" s="116">
        <f t="shared" si="2"/>
        <v>8.69120654396728</v>
      </c>
    </row>
    <row r="21" spans="1:9" ht="13.5" customHeight="1">
      <c r="A21" s="84" t="s">
        <v>68</v>
      </c>
      <c r="B21" s="49">
        <v>4569</v>
      </c>
      <c r="C21" s="52">
        <v>4190</v>
      </c>
      <c r="D21" s="50">
        <f t="shared" si="0"/>
        <v>379</v>
      </c>
      <c r="E21" s="51">
        <f t="shared" si="1"/>
        <v>9.045346062052506</v>
      </c>
      <c r="F21" s="49">
        <v>48368</v>
      </c>
      <c r="G21" s="52">
        <v>44180</v>
      </c>
      <c r="H21" s="50">
        <f t="shared" si="3"/>
        <v>4188</v>
      </c>
      <c r="I21" s="116">
        <f t="shared" si="2"/>
        <v>9.479402444545043</v>
      </c>
    </row>
    <row r="22" spans="1:9" ht="13.5" customHeight="1">
      <c r="A22" s="122" t="s">
        <v>69</v>
      </c>
      <c r="B22" s="49">
        <v>11406</v>
      </c>
      <c r="C22" s="52">
        <v>10446</v>
      </c>
      <c r="D22" s="50">
        <f t="shared" si="0"/>
        <v>960</v>
      </c>
      <c r="E22" s="51">
        <f t="shared" si="1"/>
        <v>9.190120620333142</v>
      </c>
      <c r="F22" s="49">
        <v>137578</v>
      </c>
      <c r="G22" s="52">
        <v>123538</v>
      </c>
      <c r="H22" s="50">
        <f t="shared" si="3"/>
        <v>14040</v>
      </c>
      <c r="I22" s="116">
        <f t="shared" si="2"/>
        <v>11.364924152892227</v>
      </c>
    </row>
    <row r="23" spans="1:9" ht="13.5" customHeight="1">
      <c r="A23" s="122" t="s">
        <v>201</v>
      </c>
      <c r="B23" s="49">
        <v>9194</v>
      </c>
      <c r="C23" s="52">
        <v>9168</v>
      </c>
      <c r="D23" s="50">
        <f t="shared" si="0"/>
        <v>26</v>
      </c>
      <c r="E23" s="51">
        <f t="shared" si="1"/>
        <v>0.28359511343804533</v>
      </c>
      <c r="F23" s="49">
        <v>89659</v>
      </c>
      <c r="G23" s="52">
        <v>80874</v>
      </c>
      <c r="H23" s="50">
        <f t="shared" si="3"/>
        <v>8785</v>
      </c>
      <c r="I23" s="116">
        <f t="shared" si="2"/>
        <v>10.862576353339763</v>
      </c>
    </row>
    <row r="24" spans="1:9" ht="13.5" customHeight="1">
      <c r="A24" s="122" t="s">
        <v>71</v>
      </c>
      <c r="B24" s="49">
        <v>21799</v>
      </c>
      <c r="C24" s="52">
        <v>20518</v>
      </c>
      <c r="D24" s="50">
        <f t="shared" si="0"/>
        <v>1281</v>
      </c>
      <c r="E24" s="51">
        <f t="shared" si="1"/>
        <v>6.243298567111804</v>
      </c>
      <c r="F24" s="49">
        <v>176956</v>
      </c>
      <c r="G24" s="52">
        <v>165236</v>
      </c>
      <c r="H24" s="50">
        <f t="shared" si="3"/>
        <v>11720</v>
      </c>
      <c r="I24" s="116">
        <f t="shared" si="2"/>
        <v>7.092885327652569</v>
      </c>
    </row>
    <row r="25" spans="1:9" ht="13.5" customHeight="1">
      <c r="A25" s="122" t="s">
        <v>72</v>
      </c>
      <c r="B25" s="49">
        <v>3798</v>
      </c>
      <c r="C25" s="52">
        <v>3820</v>
      </c>
      <c r="D25" s="50">
        <f t="shared" si="0"/>
        <v>-22</v>
      </c>
      <c r="E25" s="51">
        <f t="shared" si="1"/>
        <v>-0.5759162303664921</v>
      </c>
      <c r="F25" s="49">
        <v>34888</v>
      </c>
      <c r="G25" s="52">
        <v>33491</v>
      </c>
      <c r="H25" s="50">
        <f t="shared" si="3"/>
        <v>1397</v>
      </c>
      <c r="I25" s="116">
        <f t="shared" si="2"/>
        <v>4.171269893404198</v>
      </c>
    </row>
    <row r="26" spans="1:9" ht="13.5" customHeight="1">
      <c r="A26" s="122" t="s">
        <v>73</v>
      </c>
      <c r="B26" s="49">
        <v>3794</v>
      </c>
      <c r="C26" s="52">
        <v>3907</v>
      </c>
      <c r="D26" s="50">
        <f t="shared" si="0"/>
        <v>-113</v>
      </c>
      <c r="E26" s="51">
        <f t="shared" si="1"/>
        <v>-2.892244689019708</v>
      </c>
      <c r="F26" s="49">
        <v>27400</v>
      </c>
      <c r="G26" s="52">
        <v>27355</v>
      </c>
      <c r="H26" s="50">
        <f t="shared" si="3"/>
        <v>45</v>
      </c>
      <c r="I26" s="116">
        <f t="shared" si="2"/>
        <v>0.16450374702979345</v>
      </c>
    </row>
    <row r="27" spans="1:9" ht="13.5" customHeight="1">
      <c r="A27" s="122" t="s">
        <v>74</v>
      </c>
      <c r="B27" s="49">
        <v>10302</v>
      </c>
      <c r="C27" s="52">
        <v>9120</v>
      </c>
      <c r="D27" s="50">
        <f t="shared" si="0"/>
        <v>1182</v>
      </c>
      <c r="E27" s="51">
        <f t="shared" si="1"/>
        <v>12.960526315789473</v>
      </c>
      <c r="F27" s="49">
        <v>108623</v>
      </c>
      <c r="G27" s="52">
        <v>97387</v>
      </c>
      <c r="H27" s="50">
        <f t="shared" si="3"/>
        <v>11236</v>
      </c>
      <c r="I27" s="116">
        <f t="shared" si="2"/>
        <v>11.537474200868699</v>
      </c>
    </row>
    <row r="28" spans="1:9" ht="13.5" customHeight="1">
      <c r="A28" s="122" t="s">
        <v>75</v>
      </c>
      <c r="B28" s="49">
        <v>3249</v>
      </c>
      <c r="C28" s="52">
        <v>3249</v>
      </c>
      <c r="D28" s="50">
        <f t="shared" si="0"/>
        <v>0</v>
      </c>
      <c r="E28" s="51">
        <f t="shared" si="1"/>
        <v>0</v>
      </c>
      <c r="F28" s="49">
        <v>28289</v>
      </c>
      <c r="G28" s="52">
        <v>26599</v>
      </c>
      <c r="H28" s="50">
        <f t="shared" si="3"/>
        <v>1690</v>
      </c>
      <c r="I28" s="116">
        <f t="shared" si="2"/>
        <v>6.353622316628445</v>
      </c>
    </row>
    <row r="29" spans="1:9" ht="13.5" customHeight="1">
      <c r="A29" s="122" t="s">
        <v>76</v>
      </c>
      <c r="B29" s="49">
        <v>2723</v>
      </c>
      <c r="C29" s="52">
        <v>2650</v>
      </c>
      <c r="D29" s="50">
        <f t="shared" si="0"/>
        <v>73</v>
      </c>
      <c r="E29" s="51">
        <f t="shared" si="1"/>
        <v>2.7547169811320753</v>
      </c>
      <c r="F29" s="53">
        <v>26887</v>
      </c>
      <c r="G29" s="52">
        <v>23923</v>
      </c>
      <c r="H29" s="50">
        <f t="shared" si="3"/>
        <v>2964</v>
      </c>
      <c r="I29" s="116">
        <f t="shared" si="2"/>
        <v>12.389750449358358</v>
      </c>
    </row>
    <row r="30" spans="1:9" ht="13.5" customHeight="1">
      <c r="A30" s="122" t="s">
        <v>77</v>
      </c>
      <c r="B30" s="49">
        <v>3904</v>
      </c>
      <c r="C30" s="52">
        <v>3949</v>
      </c>
      <c r="D30" s="50">
        <f t="shared" si="0"/>
        <v>-45</v>
      </c>
      <c r="E30" s="51">
        <f t="shared" si="1"/>
        <v>-1.139528994682198</v>
      </c>
      <c r="F30" s="49">
        <v>34600</v>
      </c>
      <c r="G30" s="52">
        <v>34374</v>
      </c>
      <c r="H30" s="50">
        <f t="shared" si="3"/>
        <v>226</v>
      </c>
      <c r="I30" s="116">
        <f t="shared" si="2"/>
        <v>0.6574736719613662</v>
      </c>
    </row>
    <row r="31" spans="1:9" ht="13.5" customHeight="1">
      <c r="A31" s="122" t="s">
        <v>78</v>
      </c>
      <c r="B31" s="49">
        <v>3588</v>
      </c>
      <c r="C31" s="52">
        <v>3551</v>
      </c>
      <c r="D31" s="50">
        <f t="shared" si="0"/>
        <v>37</v>
      </c>
      <c r="E31" s="51">
        <f t="shared" si="1"/>
        <v>1.0419600112644325</v>
      </c>
      <c r="F31" s="49">
        <v>36422</v>
      </c>
      <c r="G31" s="52">
        <v>35861</v>
      </c>
      <c r="H31" s="50">
        <f t="shared" si="3"/>
        <v>561</v>
      </c>
      <c r="I31" s="116">
        <f t="shared" si="2"/>
        <v>1.5643735534424583</v>
      </c>
    </row>
    <row r="32" spans="1:9" ht="13.5" customHeight="1">
      <c r="A32" s="122" t="s">
        <v>79</v>
      </c>
      <c r="B32" s="49">
        <v>8167</v>
      </c>
      <c r="C32" s="52">
        <v>7657</v>
      </c>
      <c r="D32" s="50">
        <f t="shared" si="0"/>
        <v>510</v>
      </c>
      <c r="E32" s="51">
        <f t="shared" si="1"/>
        <v>6.660572025597493</v>
      </c>
      <c r="F32" s="49">
        <v>65136</v>
      </c>
      <c r="G32" s="52">
        <v>62341</v>
      </c>
      <c r="H32" s="50">
        <f t="shared" si="3"/>
        <v>2795</v>
      </c>
      <c r="I32" s="116">
        <f t="shared" si="2"/>
        <v>4.483405784315298</v>
      </c>
    </row>
    <row r="33" spans="1:9" ht="13.5" customHeight="1">
      <c r="A33" s="122" t="s">
        <v>80</v>
      </c>
      <c r="B33" s="49">
        <v>5050</v>
      </c>
      <c r="C33" s="52">
        <v>4967</v>
      </c>
      <c r="D33" s="50">
        <f t="shared" si="0"/>
        <v>83</v>
      </c>
      <c r="E33" s="51">
        <f t="shared" si="1"/>
        <v>1.6710287900140932</v>
      </c>
      <c r="F33" s="49">
        <v>61017</v>
      </c>
      <c r="G33" s="52">
        <v>58213</v>
      </c>
      <c r="H33" s="50">
        <f t="shared" si="3"/>
        <v>2804</v>
      </c>
      <c r="I33" s="116">
        <f t="shared" si="2"/>
        <v>4.816793499733736</v>
      </c>
    </row>
    <row r="34" spans="1:9" ht="13.5" customHeight="1">
      <c r="A34" s="122" t="s">
        <v>81</v>
      </c>
      <c r="B34" s="49">
        <v>2329</v>
      </c>
      <c r="C34" s="52">
        <v>2235</v>
      </c>
      <c r="D34" s="50">
        <f t="shared" si="0"/>
        <v>94</v>
      </c>
      <c r="E34" s="51">
        <f t="shared" si="1"/>
        <v>4.205816554809844</v>
      </c>
      <c r="F34" s="49">
        <v>23334</v>
      </c>
      <c r="G34" s="52">
        <v>20838</v>
      </c>
      <c r="H34" s="50">
        <f t="shared" si="3"/>
        <v>2496</v>
      </c>
      <c r="I34" s="116">
        <f t="shared" si="2"/>
        <v>11.978116901813994</v>
      </c>
    </row>
    <row r="35" spans="1:9" ht="13.5" customHeight="1">
      <c r="A35" s="122" t="s">
        <v>82</v>
      </c>
      <c r="B35" s="49">
        <v>3916</v>
      </c>
      <c r="C35" s="52">
        <v>3795</v>
      </c>
      <c r="D35" s="50">
        <f t="shared" si="0"/>
        <v>121</v>
      </c>
      <c r="E35" s="51">
        <f t="shared" si="1"/>
        <v>3.1884057971014492</v>
      </c>
      <c r="F35" s="49">
        <v>34279</v>
      </c>
      <c r="G35" s="52">
        <v>32536</v>
      </c>
      <c r="H35" s="50">
        <f t="shared" si="3"/>
        <v>1743</v>
      </c>
      <c r="I35" s="116">
        <f t="shared" si="2"/>
        <v>5.357142857142857</v>
      </c>
    </row>
    <row r="36" spans="1:9" ht="13.5" customHeight="1">
      <c r="A36" s="122" t="s">
        <v>83</v>
      </c>
      <c r="B36" s="49">
        <v>5908</v>
      </c>
      <c r="C36" s="52">
        <v>5716</v>
      </c>
      <c r="D36" s="50">
        <f t="shared" si="0"/>
        <v>192</v>
      </c>
      <c r="E36" s="51">
        <f t="shared" si="1"/>
        <v>3.358992302309307</v>
      </c>
      <c r="F36" s="49">
        <v>58715</v>
      </c>
      <c r="G36" s="52">
        <v>54348</v>
      </c>
      <c r="H36" s="50">
        <f t="shared" si="3"/>
        <v>4367</v>
      </c>
      <c r="I36" s="116">
        <f t="shared" si="2"/>
        <v>8.03525428718628</v>
      </c>
    </row>
    <row r="37" spans="1:9" ht="13.5" customHeight="1">
      <c r="A37" s="122" t="s">
        <v>84</v>
      </c>
      <c r="B37" s="49">
        <v>6674</v>
      </c>
      <c r="C37" s="52">
        <v>6328</v>
      </c>
      <c r="D37" s="50">
        <f t="shared" si="0"/>
        <v>346</v>
      </c>
      <c r="E37" s="51">
        <f t="shared" si="1"/>
        <v>5.467762326169406</v>
      </c>
      <c r="F37" s="49">
        <v>70440</v>
      </c>
      <c r="G37" s="52">
        <v>66630</v>
      </c>
      <c r="H37" s="50">
        <f t="shared" si="3"/>
        <v>3810</v>
      </c>
      <c r="I37" s="116">
        <f t="shared" si="2"/>
        <v>5.718144979738857</v>
      </c>
    </row>
    <row r="38" spans="1:9" ht="13.5" customHeight="1">
      <c r="A38" s="122" t="s">
        <v>85</v>
      </c>
      <c r="B38" s="49">
        <v>8216</v>
      </c>
      <c r="C38" s="52">
        <v>7592</v>
      </c>
      <c r="D38" s="50">
        <f t="shared" si="0"/>
        <v>624</v>
      </c>
      <c r="E38" s="51">
        <f t="shared" si="1"/>
        <v>8.21917808219178</v>
      </c>
      <c r="F38" s="49">
        <v>73621</v>
      </c>
      <c r="G38" s="52">
        <v>66237</v>
      </c>
      <c r="H38" s="50">
        <f t="shared" si="3"/>
        <v>7384</v>
      </c>
      <c r="I38" s="116">
        <f t="shared" si="2"/>
        <v>11.147847879583917</v>
      </c>
    </row>
    <row r="39" spans="1:9" ht="13.5" customHeight="1">
      <c r="A39" s="122" t="s">
        <v>86</v>
      </c>
      <c r="B39" s="49">
        <v>11947</v>
      </c>
      <c r="C39" s="52">
        <v>11220</v>
      </c>
      <c r="D39" s="50">
        <f t="shared" si="0"/>
        <v>727</v>
      </c>
      <c r="E39" s="51">
        <f t="shared" si="1"/>
        <v>6.479500891265596</v>
      </c>
      <c r="F39" s="49">
        <v>106944</v>
      </c>
      <c r="G39" s="52">
        <v>95195</v>
      </c>
      <c r="H39" s="50">
        <f t="shared" si="3"/>
        <v>11749</v>
      </c>
      <c r="I39" s="116">
        <f t="shared" si="2"/>
        <v>12.342034770733758</v>
      </c>
    </row>
    <row r="40" spans="1:9" ht="13.5" customHeight="1">
      <c r="A40" s="122" t="s">
        <v>87</v>
      </c>
      <c r="B40" s="49">
        <v>3044</v>
      </c>
      <c r="C40" s="52">
        <v>3014</v>
      </c>
      <c r="D40" s="50">
        <f t="shared" si="0"/>
        <v>30</v>
      </c>
      <c r="E40" s="51">
        <f t="shared" si="1"/>
        <v>0.9953550099535502</v>
      </c>
      <c r="F40" s="49">
        <v>25157</v>
      </c>
      <c r="G40" s="52">
        <v>25122</v>
      </c>
      <c r="H40" s="50">
        <f t="shared" si="3"/>
        <v>35</v>
      </c>
      <c r="I40" s="116">
        <f t="shared" si="2"/>
        <v>0.13932011782501394</v>
      </c>
    </row>
    <row r="41" spans="1:9" ht="13.5" customHeight="1">
      <c r="A41" s="54" t="s">
        <v>88</v>
      </c>
      <c r="B41" s="119">
        <v>5753</v>
      </c>
      <c r="C41" s="55">
        <v>5485</v>
      </c>
      <c r="D41" s="57">
        <f t="shared" si="0"/>
        <v>268</v>
      </c>
      <c r="E41" s="58">
        <f t="shared" si="1"/>
        <v>4.886052871467639</v>
      </c>
      <c r="F41" s="119">
        <v>62871</v>
      </c>
      <c r="G41" s="55">
        <v>61132</v>
      </c>
      <c r="H41" s="57">
        <f t="shared" si="3"/>
        <v>1739</v>
      </c>
      <c r="I41" s="59">
        <f t="shared" si="2"/>
        <v>2.8446640057580317</v>
      </c>
    </row>
    <row r="42" spans="1:9" ht="13.5" customHeight="1">
      <c r="A42" s="122" t="s">
        <v>89</v>
      </c>
      <c r="B42" s="49">
        <v>5208</v>
      </c>
      <c r="C42" s="52">
        <v>5078</v>
      </c>
      <c r="D42" s="50">
        <f t="shared" si="0"/>
        <v>130</v>
      </c>
      <c r="E42" s="51">
        <f t="shared" si="1"/>
        <v>2.5600630169358016</v>
      </c>
      <c r="F42" s="49">
        <v>51162</v>
      </c>
      <c r="G42" s="52">
        <v>49172</v>
      </c>
      <c r="H42" s="50">
        <f t="shared" si="3"/>
        <v>1990</v>
      </c>
      <c r="I42" s="116">
        <f t="shared" si="2"/>
        <v>4.047018628487757</v>
      </c>
    </row>
    <row r="43" spans="1:9" ht="13.5" customHeight="1">
      <c r="A43" s="122" t="s">
        <v>90</v>
      </c>
      <c r="B43" s="49">
        <v>2459</v>
      </c>
      <c r="C43" s="52">
        <v>2384</v>
      </c>
      <c r="D43" s="50">
        <f t="shared" si="0"/>
        <v>75</v>
      </c>
      <c r="E43" s="51">
        <f t="shared" si="1"/>
        <v>3.1459731543624163</v>
      </c>
      <c r="F43" s="49">
        <v>15769</v>
      </c>
      <c r="G43" s="52">
        <v>15679</v>
      </c>
      <c r="H43" s="50">
        <f t="shared" si="3"/>
        <v>90</v>
      </c>
      <c r="I43" s="116">
        <f t="shared" si="2"/>
        <v>0.574016200012756</v>
      </c>
    </row>
    <row r="44" spans="1:9" ht="13.5" customHeight="1">
      <c r="A44" s="122" t="s">
        <v>91</v>
      </c>
      <c r="B44" s="49">
        <v>3935</v>
      </c>
      <c r="C44" s="52">
        <v>3612</v>
      </c>
      <c r="D44" s="50">
        <f t="shared" si="0"/>
        <v>323</v>
      </c>
      <c r="E44" s="51">
        <f t="shared" si="1"/>
        <v>8.942414174972315</v>
      </c>
      <c r="F44" s="49">
        <v>41557</v>
      </c>
      <c r="G44" s="52">
        <v>37686</v>
      </c>
      <c r="H44" s="50">
        <f t="shared" si="3"/>
        <v>3871</v>
      </c>
      <c r="I44" s="116">
        <f t="shared" si="2"/>
        <v>10.271718940720692</v>
      </c>
    </row>
    <row r="45" spans="1:9" ht="13.5" customHeight="1">
      <c r="A45" s="122" t="s">
        <v>92</v>
      </c>
      <c r="B45" s="49">
        <v>2262</v>
      </c>
      <c r="C45" s="52">
        <v>2107</v>
      </c>
      <c r="D45" s="50">
        <f t="shared" si="0"/>
        <v>155</v>
      </c>
      <c r="E45" s="51">
        <f t="shared" si="1"/>
        <v>7.356430944470811</v>
      </c>
      <c r="F45" s="49">
        <v>17021</v>
      </c>
      <c r="G45" s="52">
        <v>16196</v>
      </c>
      <c r="H45" s="50">
        <f t="shared" si="3"/>
        <v>825</v>
      </c>
      <c r="I45" s="116">
        <f t="shared" si="2"/>
        <v>5.093850333415658</v>
      </c>
    </row>
    <row r="46" spans="1:9" ht="13.5" customHeight="1">
      <c r="A46" s="122" t="s">
        <v>93</v>
      </c>
      <c r="B46" s="49">
        <v>1896</v>
      </c>
      <c r="C46" s="52">
        <v>1624</v>
      </c>
      <c r="D46" s="50">
        <f t="shared" si="0"/>
        <v>272</v>
      </c>
      <c r="E46" s="51">
        <f t="shared" si="1"/>
        <v>16.748768472906402</v>
      </c>
      <c r="F46" s="49">
        <v>25016</v>
      </c>
      <c r="G46" s="52">
        <v>25146</v>
      </c>
      <c r="H46" s="50">
        <f t="shared" si="3"/>
        <v>-130</v>
      </c>
      <c r="I46" s="116">
        <f t="shared" si="2"/>
        <v>-0.5169808319414618</v>
      </c>
    </row>
    <row r="47" spans="1:9" ht="13.5" customHeight="1">
      <c r="A47" s="122" t="s">
        <v>94</v>
      </c>
      <c r="B47" s="49">
        <v>5206</v>
      </c>
      <c r="C47" s="52">
        <v>4734</v>
      </c>
      <c r="D47" s="50">
        <f t="shared" si="0"/>
        <v>472</v>
      </c>
      <c r="E47" s="51">
        <f t="shared" si="1"/>
        <v>9.970426700464722</v>
      </c>
      <c r="F47" s="49">
        <v>51475</v>
      </c>
      <c r="G47" s="52">
        <v>48106</v>
      </c>
      <c r="H47" s="50">
        <f t="shared" si="3"/>
        <v>3369</v>
      </c>
      <c r="I47" s="116">
        <f t="shared" si="2"/>
        <v>7.003284413586663</v>
      </c>
    </row>
    <row r="48" spans="1:9" ht="13.5" customHeight="1">
      <c r="A48" s="122" t="s">
        <v>95</v>
      </c>
      <c r="B48" s="49">
        <v>2587</v>
      </c>
      <c r="C48" s="52">
        <v>2430</v>
      </c>
      <c r="D48" s="50">
        <f t="shared" si="0"/>
        <v>157</v>
      </c>
      <c r="E48" s="51">
        <f t="shared" si="1"/>
        <v>6.460905349794238</v>
      </c>
      <c r="F48" s="49">
        <v>27368</v>
      </c>
      <c r="G48" s="52">
        <v>23892</v>
      </c>
      <c r="H48" s="50">
        <f t="shared" si="3"/>
        <v>3476</v>
      </c>
      <c r="I48" s="116">
        <f t="shared" si="2"/>
        <v>14.548802946593002</v>
      </c>
    </row>
    <row r="49" spans="1:9" ht="13.5" customHeight="1">
      <c r="A49" s="122" t="s">
        <v>96</v>
      </c>
      <c r="B49" s="49">
        <v>2721</v>
      </c>
      <c r="C49" s="52">
        <v>2586</v>
      </c>
      <c r="D49" s="50">
        <f t="shared" si="0"/>
        <v>135</v>
      </c>
      <c r="E49" s="51">
        <f t="shared" si="1"/>
        <v>5.220417633410673</v>
      </c>
      <c r="F49" s="49">
        <v>28793</v>
      </c>
      <c r="G49" s="52">
        <v>27704</v>
      </c>
      <c r="H49" s="50">
        <f t="shared" si="3"/>
        <v>1089</v>
      </c>
      <c r="I49" s="116">
        <f t="shared" si="2"/>
        <v>3.930840311868322</v>
      </c>
    </row>
    <row r="50" spans="1:9" ht="13.5" customHeight="1">
      <c r="A50" s="122" t="s">
        <v>97</v>
      </c>
      <c r="B50" s="49">
        <v>2044</v>
      </c>
      <c r="C50" s="52">
        <v>1810</v>
      </c>
      <c r="D50" s="50">
        <f t="shared" si="0"/>
        <v>234</v>
      </c>
      <c r="E50" s="51">
        <f t="shared" si="1"/>
        <v>12.928176795580109</v>
      </c>
      <c r="F50" s="49">
        <v>19516</v>
      </c>
      <c r="G50" s="52">
        <v>18502</v>
      </c>
      <c r="H50" s="50">
        <f t="shared" si="3"/>
        <v>1014</v>
      </c>
      <c r="I50" s="116">
        <f t="shared" si="2"/>
        <v>5.480488595827478</v>
      </c>
    </row>
    <row r="51" spans="1:9" ht="13.5" customHeight="1">
      <c r="A51" s="122" t="s">
        <v>98</v>
      </c>
      <c r="B51" s="49">
        <v>4802</v>
      </c>
      <c r="C51" s="52">
        <v>4754</v>
      </c>
      <c r="D51" s="50">
        <f t="shared" si="0"/>
        <v>48</v>
      </c>
      <c r="E51" s="51">
        <f t="shared" si="1"/>
        <v>1.0096760622633572</v>
      </c>
      <c r="F51" s="49">
        <v>43374</v>
      </c>
      <c r="G51" s="52">
        <v>42522</v>
      </c>
      <c r="H51" s="50">
        <f t="shared" si="3"/>
        <v>852</v>
      </c>
      <c r="I51" s="116">
        <f t="shared" si="2"/>
        <v>2.003668689149146</v>
      </c>
    </row>
    <row r="52" spans="1:9" ht="13.5" customHeight="1">
      <c r="A52" s="122" t="s">
        <v>99</v>
      </c>
      <c r="B52" s="49">
        <v>3052</v>
      </c>
      <c r="C52" s="52">
        <v>2888</v>
      </c>
      <c r="D52" s="50">
        <f t="shared" si="0"/>
        <v>164</v>
      </c>
      <c r="E52" s="51">
        <f t="shared" si="1"/>
        <v>5.678670360110803</v>
      </c>
      <c r="F52" s="49">
        <v>22595</v>
      </c>
      <c r="G52" s="52">
        <v>20449</v>
      </c>
      <c r="H52" s="50">
        <f t="shared" si="3"/>
        <v>2146</v>
      </c>
      <c r="I52" s="116">
        <f t="shared" si="2"/>
        <v>10.494400704190914</v>
      </c>
    </row>
    <row r="53" spans="1:9" ht="13.5" customHeight="1">
      <c r="A53" s="122" t="s">
        <v>100</v>
      </c>
      <c r="B53" s="49">
        <v>5717</v>
      </c>
      <c r="C53" s="52">
        <v>5602</v>
      </c>
      <c r="D53" s="50">
        <f t="shared" si="0"/>
        <v>115</v>
      </c>
      <c r="E53" s="51">
        <f t="shared" si="1"/>
        <v>2.052838272045698</v>
      </c>
      <c r="F53" s="49">
        <v>47759</v>
      </c>
      <c r="G53" s="52">
        <v>42850</v>
      </c>
      <c r="H53" s="50">
        <f t="shared" si="3"/>
        <v>4909</v>
      </c>
      <c r="I53" s="116">
        <f t="shared" si="2"/>
        <v>11.456242707117854</v>
      </c>
    </row>
    <row r="54" spans="1:9" ht="13.5" customHeight="1">
      <c r="A54" s="122" t="s">
        <v>101</v>
      </c>
      <c r="B54" s="49">
        <v>1747</v>
      </c>
      <c r="C54" s="52">
        <v>1692</v>
      </c>
      <c r="D54" s="50">
        <f t="shared" si="0"/>
        <v>55</v>
      </c>
      <c r="E54" s="51">
        <f t="shared" si="1"/>
        <v>3.250591016548463</v>
      </c>
      <c r="F54" s="49">
        <v>17033</v>
      </c>
      <c r="G54" s="52">
        <v>16279</v>
      </c>
      <c r="H54" s="50">
        <f t="shared" si="3"/>
        <v>754</v>
      </c>
      <c r="I54" s="116">
        <f t="shared" si="2"/>
        <v>4.63173413600344</v>
      </c>
    </row>
    <row r="55" spans="1:9" ht="13.5" customHeight="1">
      <c r="A55" s="122" t="s">
        <v>102</v>
      </c>
      <c r="B55" s="49">
        <v>3153</v>
      </c>
      <c r="C55" s="52">
        <v>3142</v>
      </c>
      <c r="D55" s="50">
        <f t="shared" si="0"/>
        <v>11</v>
      </c>
      <c r="E55" s="51">
        <f t="shared" si="1"/>
        <v>0.3500954805856143</v>
      </c>
      <c r="F55" s="49">
        <v>30146</v>
      </c>
      <c r="G55" s="52">
        <v>30327</v>
      </c>
      <c r="H55" s="50">
        <f t="shared" si="3"/>
        <v>-181</v>
      </c>
      <c r="I55" s="116">
        <f t="shared" si="2"/>
        <v>-0.596827909123883</v>
      </c>
    </row>
    <row r="56" spans="1:9" ht="13.5" customHeight="1">
      <c r="A56" s="122" t="s">
        <v>103</v>
      </c>
      <c r="B56" s="49">
        <v>2228</v>
      </c>
      <c r="C56" s="52">
        <v>2048</v>
      </c>
      <c r="D56" s="50">
        <f t="shared" si="0"/>
        <v>180</v>
      </c>
      <c r="E56" s="51">
        <f t="shared" si="1"/>
        <v>8.7890625</v>
      </c>
      <c r="F56" s="49">
        <v>17437</v>
      </c>
      <c r="G56" s="52">
        <v>15978</v>
      </c>
      <c r="H56" s="50">
        <f t="shared" si="3"/>
        <v>1459</v>
      </c>
      <c r="I56" s="116">
        <f t="shared" si="2"/>
        <v>9.131305545124546</v>
      </c>
    </row>
    <row r="57" spans="1:9" ht="13.5" customHeight="1">
      <c r="A57" s="122" t="s">
        <v>104</v>
      </c>
      <c r="B57" s="49">
        <v>2296</v>
      </c>
      <c r="C57" s="52">
        <v>2208</v>
      </c>
      <c r="D57" s="50">
        <f t="shared" si="0"/>
        <v>88</v>
      </c>
      <c r="E57" s="51">
        <f t="shared" si="1"/>
        <v>3.985507246376811</v>
      </c>
      <c r="F57" s="49">
        <v>24292</v>
      </c>
      <c r="G57" s="52">
        <v>23092</v>
      </c>
      <c r="H57" s="50">
        <f t="shared" si="3"/>
        <v>1200</v>
      </c>
      <c r="I57" s="116">
        <f t="shared" si="2"/>
        <v>5.1966048848085915</v>
      </c>
    </row>
    <row r="58" spans="1:9" ht="13.5" customHeight="1">
      <c r="A58" s="122" t="s">
        <v>105</v>
      </c>
      <c r="B58" s="49">
        <v>1875</v>
      </c>
      <c r="C58" s="52">
        <v>1718</v>
      </c>
      <c r="D58" s="50">
        <f t="shared" si="0"/>
        <v>157</v>
      </c>
      <c r="E58" s="51">
        <f t="shared" si="1"/>
        <v>9.138533178114086</v>
      </c>
      <c r="F58" s="49">
        <v>19680</v>
      </c>
      <c r="G58" s="52">
        <v>17396</v>
      </c>
      <c r="H58" s="50">
        <f t="shared" si="3"/>
        <v>2284</v>
      </c>
      <c r="I58" s="116">
        <f t="shared" si="2"/>
        <v>13.129455047137274</v>
      </c>
    </row>
    <row r="59" spans="1:9" ht="13.5" customHeight="1">
      <c r="A59" s="122" t="s">
        <v>106</v>
      </c>
      <c r="B59" s="49">
        <v>2154</v>
      </c>
      <c r="C59" s="52">
        <v>1976</v>
      </c>
      <c r="D59" s="50">
        <f t="shared" si="0"/>
        <v>178</v>
      </c>
      <c r="E59" s="51">
        <f t="shared" si="1"/>
        <v>9.008097165991904</v>
      </c>
      <c r="F59" s="49">
        <v>24056</v>
      </c>
      <c r="G59" s="52">
        <v>18263</v>
      </c>
      <c r="H59" s="50">
        <f t="shared" si="3"/>
        <v>5793</v>
      </c>
      <c r="I59" s="116">
        <f t="shared" si="2"/>
        <v>31.71987077698078</v>
      </c>
    </row>
    <row r="60" spans="1:9" ht="13.5" customHeight="1">
      <c r="A60" s="122" t="s">
        <v>107</v>
      </c>
      <c r="B60" s="49">
        <v>3315</v>
      </c>
      <c r="C60" s="52">
        <v>3261</v>
      </c>
      <c r="D60" s="50">
        <f t="shared" si="0"/>
        <v>54</v>
      </c>
      <c r="E60" s="51">
        <f t="shared" si="1"/>
        <v>1.6559337626494939</v>
      </c>
      <c r="F60" s="49">
        <v>31693</v>
      </c>
      <c r="G60" s="52">
        <v>31401</v>
      </c>
      <c r="H60" s="50">
        <f t="shared" si="3"/>
        <v>292</v>
      </c>
      <c r="I60" s="116">
        <f t="shared" si="2"/>
        <v>0.9299066908697174</v>
      </c>
    </row>
    <row r="61" spans="1:9" ht="13.5" customHeight="1">
      <c r="A61" s="122" t="s">
        <v>108</v>
      </c>
      <c r="B61" s="117"/>
      <c r="C61" s="118"/>
      <c r="D61" s="50"/>
      <c r="E61" s="51"/>
      <c r="F61" s="117"/>
      <c r="G61" s="118"/>
      <c r="H61" s="50"/>
      <c r="I61" s="116"/>
    </row>
    <row r="62" spans="1:9" ht="13.5" customHeight="1">
      <c r="A62" s="122" t="s">
        <v>109</v>
      </c>
      <c r="B62" s="117">
        <v>1324</v>
      </c>
      <c r="C62" s="52">
        <v>1292</v>
      </c>
      <c r="D62" s="50">
        <f t="shared" si="0"/>
        <v>32</v>
      </c>
      <c r="E62" s="51">
        <f t="shared" si="1"/>
        <v>2.476780185758514</v>
      </c>
      <c r="F62" s="117">
        <v>14132</v>
      </c>
      <c r="G62" s="52">
        <v>13479</v>
      </c>
      <c r="H62" s="50">
        <f t="shared" si="3"/>
        <v>653</v>
      </c>
      <c r="I62" s="116">
        <f t="shared" si="2"/>
        <v>4.844573039542993</v>
      </c>
    </row>
    <row r="63" spans="1:9" ht="13.5" customHeight="1">
      <c r="A63" s="122" t="s">
        <v>110</v>
      </c>
      <c r="B63" s="117"/>
      <c r="C63" s="118"/>
      <c r="D63" s="50"/>
      <c r="E63" s="51"/>
      <c r="F63" s="117"/>
      <c r="G63" s="118"/>
      <c r="H63" s="50"/>
      <c r="I63" s="116"/>
    </row>
    <row r="64" spans="1:9" ht="13.5" customHeight="1">
      <c r="A64" s="122" t="s">
        <v>111</v>
      </c>
      <c r="B64" s="117">
        <v>1610</v>
      </c>
      <c r="C64" s="52">
        <v>1405</v>
      </c>
      <c r="D64" s="50">
        <f t="shared" si="0"/>
        <v>205</v>
      </c>
      <c r="E64" s="51">
        <f t="shared" si="1"/>
        <v>14.590747330960854</v>
      </c>
      <c r="F64" s="117">
        <v>28214</v>
      </c>
      <c r="G64" s="52">
        <v>24651</v>
      </c>
      <c r="H64" s="50">
        <f t="shared" si="3"/>
        <v>3563</v>
      </c>
      <c r="I64" s="116">
        <f t="shared" si="2"/>
        <v>14.45377469473855</v>
      </c>
    </row>
    <row r="65" spans="1:9" ht="13.5" customHeight="1">
      <c r="A65" s="122" t="s">
        <v>112</v>
      </c>
      <c r="B65" s="117">
        <v>1276</v>
      </c>
      <c r="C65" s="52">
        <v>1236</v>
      </c>
      <c r="D65" s="50">
        <f t="shared" si="0"/>
        <v>40</v>
      </c>
      <c r="E65" s="51">
        <f t="shared" si="1"/>
        <v>3.2362459546925564</v>
      </c>
      <c r="F65" s="117">
        <v>11877</v>
      </c>
      <c r="G65" s="52">
        <v>12430</v>
      </c>
      <c r="H65" s="50">
        <f t="shared" si="3"/>
        <v>-553</v>
      </c>
      <c r="I65" s="116">
        <f t="shared" si="2"/>
        <v>-4.448913917940467</v>
      </c>
    </row>
    <row r="66" spans="1:9" ht="13.5" customHeight="1">
      <c r="A66" s="122" t="s">
        <v>113</v>
      </c>
      <c r="B66" s="117">
        <v>542</v>
      </c>
      <c r="C66" s="52">
        <v>540</v>
      </c>
      <c r="D66" s="50">
        <f t="shared" si="0"/>
        <v>2</v>
      </c>
      <c r="E66" s="51">
        <f t="shared" si="1"/>
        <v>0.3703703703703704</v>
      </c>
      <c r="F66" s="117">
        <v>3547</v>
      </c>
      <c r="G66" s="52">
        <v>3519</v>
      </c>
      <c r="H66" s="50">
        <f t="shared" si="3"/>
        <v>28</v>
      </c>
      <c r="I66" s="116">
        <f t="shared" si="2"/>
        <v>0.7956805910770106</v>
      </c>
    </row>
    <row r="67" spans="1:9" ht="13.5" customHeight="1">
      <c r="A67" s="122" t="s">
        <v>114</v>
      </c>
      <c r="B67" s="117"/>
      <c r="C67" s="118"/>
      <c r="D67" s="50"/>
      <c r="E67" s="51"/>
      <c r="F67" s="117"/>
      <c r="G67" s="118"/>
      <c r="H67" s="50"/>
      <c r="I67" s="116"/>
    </row>
    <row r="68" spans="1:9" ht="13.5" customHeight="1">
      <c r="A68" s="122" t="s">
        <v>115</v>
      </c>
      <c r="B68" s="117">
        <v>553</v>
      </c>
      <c r="C68" s="52">
        <v>503</v>
      </c>
      <c r="D68" s="50">
        <f t="shared" si="0"/>
        <v>50</v>
      </c>
      <c r="E68" s="51">
        <f t="shared" si="1"/>
        <v>9.940357852882704</v>
      </c>
      <c r="F68" s="117">
        <v>8334</v>
      </c>
      <c r="G68" s="52">
        <v>7520</v>
      </c>
      <c r="H68" s="50">
        <f t="shared" si="3"/>
        <v>814</v>
      </c>
      <c r="I68" s="116">
        <f t="shared" si="2"/>
        <v>10.824468085106382</v>
      </c>
    </row>
    <row r="69" spans="1:9" ht="13.5" customHeight="1">
      <c r="A69" s="122" t="s">
        <v>116</v>
      </c>
      <c r="B69" s="117">
        <v>833</v>
      </c>
      <c r="C69" s="52">
        <v>809</v>
      </c>
      <c r="D69" s="50">
        <f t="shared" si="0"/>
        <v>24</v>
      </c>
      <c r="E69" s="51">
        <f t="shared" si="1"/>
        <v>2.966625463535229</v>
      </c>
      <c r="F69" s="117">
        <v>8712</v>
      </c>
      <c r="G69" s="52">
        <v>9228</v>
      </c>
      <c r="H69" s="50">
        <f t="shared" si="3"/>
        <v>-516</v>
      </c>
      <c r="I69" s="116">
        <f t="shared" si="2"/>
        <v>-5.591677503250976</v>
      </c>
    </row>
    <row r="70" spans="1:9" ht="13.5" customHeight="1">
      <c r="A70" s="122" t="s">
        <v>117</v>
      </c>
      <c r="B70" s="117">
        <v>1489</v>
      </c>
      <c r="C70" s="52">
        <v>1463</v>
      </c>
      <c r="D70" s="50">
        <f t="shared" si="0"/>
        <v>26</v>
      </c>
      <c r="E70" s="51">
        <f t="shared" si="1"/>
        <v>1.77717019822283</v>
      </c>
      <c r="F70" s="117">
        <v>10387</v>
      </c>
      <c r="G70" s="52">
        <v>9838</v>
      </c>
      <c r="H70" s="50">
        <f t="shared" si="3"/>
        <v>549</v>
      </c>
      <c r="I70" s="116">
        <f t="shared" si="2"/>
        <v>5.580402520837568</v>
      </c>
    </row>
    <row r="71" spans="1:9" ht="13.5" customHeight="1">
      <c r="A71" s="122" t="s">
        <v>118</v>
      </c>
      <c r="B71" s="117">
        <v>940</v>
      </c>
      <c r="C71" s="52">
        <v>861</v>
      </c>
      <c r="D71" s="50">
        <f t="shared" si="0"/>
        <v>79</v>
      </c>
      <c r="E71" s="51">
        <f t="shared" si="1"/>
        <v>9.175377468060395</v>
      </c>
      <c r="F71" s="117">
        <v>10043</v>
      </c>
      <c r="G71" s="52">
        <v>8697</v>
      </c>
      <c r="H71" s="50">
        <f t="shared" si="3"/>
        <v>1346</v>
      </c>
      <c r="I71" s="116">
        <f t="shared" si="2"/>
        <v>15.476601126825344</v>
      </c>
    </row>
    <row r="72" spans="1:9" ht="13.5" customHeight="1">
      <c r="A72" s="122" t="s">
        <v>119</v>
      </c>
      <c r="B72" s="117">
        <v>759</v>
      </c>
      <c r="C72" s="52">
        <v>702</v>
      </c>
      <c r="D72" s="50">
        <f aca="true" t="shared" si="4" ref="D72:D99">B72-C72</f>
        <v>57</v>
      </c>
      <c r="E72" s="51">
        <f aca="true" t="shared" si="5" ref="E72:E99">D72/C72*100</f>
        <v>8.11965811965812</v>
      </c>
      <c r="F72" s="117">
        <v>7587</v>
      </c>
      <c r="G72" s="52">
        <v>6995</v>
      </c>
      <c r="H72" s="50">
        <f t="shared" si="3"/>
        <v>592</v>
      </c>
      <c r="I72" s="116">
        <f aca="true" t="shared" si="6" ref="I72:I99">H72/G72*100</f>
        <v>8.463187991422444</v>
      </c>
    </row>
    <row r="73" spans="1:9" ht="13.5" customHeight="1">
      <c r="A73" s="122" t="s">
        <v>120</v>
      </c>
      <c r="B73" s="117">
        <v>444</v>
      </c>
      <c r="C73" s="52">
        <v>431</v>
      </c>
      <c r="D73" s="50">
        <f t="shared" si="4"/>
        <v>13</v>
      </c>
      <c r="E73" s="51">
        <f t="shared" si="5"/>
        <v>3.0162412993039442</v>
      </c>
      <c r="F73" s="117">
        <v>4106</v>
      </c>
      <c r="G73" s="52">
        <v>4003</v>
      </c>
      <c r="H73" s="50">
        <f t="shared" si="3"/>
        <v>103</v>
      </c>
      <c r="I73" s="116">
        <f t="shared" si="6"/>
        <v>2.573070197351986</v>
      </c>
    </row>
    <row r="74" spans="1:9" ht="13.5" customHeight="1">
      <c r="A74" s="122" t="s">
        <v>121</v>
      </c>
      <c r="B74" s="117">
        <v>619</v>
      </c>
      <c r="C74" s="118">
        <v>650</v>
      </c>
      <c r="D74" s="50">
        <f t="shared" si="4"/>
        <v>-31</v>
      </c>
      <c r="E74" s="51">
        <f t="shared" si="5"/>
        <v>-4.769230769230769</v>
      </c>
      <c r="F74" s="117">
        <v>5403</v>
      </c>
      <c r="G74" s="118">
        <v>4976</v>
      </c>
      <c r="H74" s="50">
        <f t="shared" si="3"/>
        <v>427</v>
      </c>
      <c r="I74" s="116">
        <f t="shared" si="6"/>
        <v>8.581189710610932</v>
      </c>
    </row>
    <row r="75" spans="1:9" ht="13.5" customHeight="1">
      <c r="A75" s="122" t="s">
        <v>122</v>
      </c>
      <c r="B75" s="117"/>
      <c r="C75" s="117"/>
      <c r="D75" s="50"/>
      <c r="E75" s="51"/>
      <c r="F75" s="117"/>
      <c r="G75" s="118"/>
      <c r="H75" s="50"/>
      <c r="I75" s="116"/>
    </row>
    <row r="76" spans="1:9" ht="13.5" customHeight="1">
      <c r="A76" s="122" t="s">
        <v>123</v>
      </c>
      <c r="B76" s="117">
        <v>364</v>
      </c>
      <c r="C76" s="52">
        <v>389</v>
      </c>
      <c r="D76" s="50">
        <f t="shared" si="4"/>
        <v>-25</v>
      </c>
      <c r="E76" s="51">
        <f t="shared" si="5"/>
        <v>-6.426735218508997</v>
      </c>
      <c r="F76" s="117">
        <v>2901</v>
      </c>
      <c r="G76" s="52">
        <v>2848</v>
      </c>
      <c r="H76" s="50">
        <f aca="true" t="shared" si="7" ref="H76:H99">F76-G76</f>
        <v>53</v>
      </c>
      <c r="I76" s="116">
        <f t="shared" si="6"/>
        <v>1.8609550561797754</v>
      </c>
    </row>
    <row r="77" spans="1:9" ht="13.5" customHeight="1">
      <c r="A77" s="122" t="s">
        <v>124</v>
      </c>
      <c r="B77" s="117">
        <v>634</v>
      </c>
      <c r="C77" s="52">
        <v>646</v>
      </c>
      <c r="D77" s="50">
        <f t="shared" si="4"/>
        <v>-12</v>
      </c>
      <c r="E77" s="51">
        <f t="shared" si="5"/>
        <v>-1.8575851393188854</v>
      </c>
      <c r="F77" s="117">
        <v>4706</v>
      </c>
      <c r="G77" s="52">
        <v>4490</v>
      </c>
      <c r="H77" s="50">
        <f t="shared" si="7"/>
        <v>216</v>
      </c>
      <c r="I77" s="116">
        <f t="shared" si="6"/>
        <v>4.810690423162583</v>
      </c>
    </row>
    <row r="78" spans="1:9" ht="13.5" customHeight="1">
      <c r="A78" s="122" t="s">
        <v>125</v>
      </c>
      <c r="B78" s="117">
        <v>462</v>
      </c>
      <c r="C78" s="52">
        <v>466</v>
      </c>
      <c r="D78" s="50">
        <f t="shared" si="4"/>
        <v>-4</v>
      </c>
      <c r="E78" s="51">
        <f t="shared" si="5"/>
        <v>-0.8583690987124464</v>
      </c>
      <c r="F78" s="117">
        <v>2953</v>
      </c>
      <c r="G78" s="118">
        <v>2693</v>
      </c>
      <c r="H78" s="50">
        <f t="shared" si="7"/>
        <v>260</v>
      </c>
      <c r="I78" s="116">
        <f t="shared" si="6"/>
        <v>9.654660230226513</v>
      </c>
    </row>
    <row r="79" spans="1:9" ht="13.5" customHeight="1">
      <c r="A79" s="122" t="s">
        <v>126</v>
      </c>
      <c r="B79" s="117">
        <v>728</v>
      </c>
      <c r="C79" s="52">
        <v>744</v>
      </c>
      <c r="D79" s="50">
        <f t="shared" si="4"/>
        <v>-16</v>
      </c>
      <c r="E79" s="51">
        <f t="shared" si="5"/>
        <v>-2.1505376344086025</v>
      </c>
      <c r="F79" s="117">
        <v>4930</v>
      </c>
      <c r="G79" s="118">
        <v>5283</v>
      </c>
      <c r="H79" s="50">
        <f t="shared" si="7"/>
        <v>-353</v>
      </c>
      <c r="I79" s="116">
        <f t="shared" si="6"/>
        <v>-6.681809577891349</v>
      </c>
    </row>
    <row r="80" spans="1:9" ht="13.5" customHeight="1">
      <c r="A80" s="122" t="s">
        <v>127</v>
      </c>
      <c r="B80" s="117">
        <v>159</v>
      </c>
      <c r="C80" s="52">
        <v>178</v>
      </c>
      <c r="D80" s="50">
        <f t="shared" si="4"/>
        <v>-19</v>
      </c>
      <c r="E80" s="51">
        <f t="shared" si="5"/>
        <v>-10.674157303370785</v>
      </c>
      <c r="F80" s="117">
        <v>806</v>
      </c>
      <c r="G80" s="52">
        <v>848</v>
      </c>
      <c r="H80" s="50">
        <f t="shared" si="7"/>
        <v>-42</v>
      </c>
      <c r="I80" s="116">
        <f t="shared" si="6"/>
        <v>-4.952830188679245</v>
      </c>
    </row>
    <row r="81" spans="1:9" ht="13.5" customHeight="1">
      <c r="A81" s="122" t="s">
        <v>128</v>
      </c>
      <c r="B81" s="117"/>
      <c r="C81" s="117"/>
      <c r="D81" s="50"/>
      <c r="E81" s="51"/>
      <c r="F81" s="117"/>
      <c r="G81" s="118"/>
      <c r="H81" s="50"/>
      <c r="I81" s="116"/>
    </row>
    <row r="82" spans="1:9" ht="13.5" customHeight="1">
      <c r="A82" s="122" t="s">
        <v>129</v>
      </c>
      <c r="B82" s="117">
        <v>461</v>
      </c>
      <c r="C82" s="52">
        <v>454</v>
      </c>
      <c r="D82" s="50">
        <f t="shared" si="4"/>
        <v>7</v>
      </c>
      <c r="E82" s="51">
        <f t="shared" si="5"/>
        <v>1.5418502202643172</v>
      </c>
      <c r="F82" s="117">
        <v>5206</v>
      </c>
      <c r="G82" s="52">
        <v>5176</v>
      </c>
      <c r="H82" s="50">
        <f t="shared" si="7"/>
        <v>30</v>
      </c>
      <c r="I82" s="116">
        <f t="shared" si="6"/>
        <v>0.5795981452859351</v>
      </c>
    </row>
    <row r="83" spans="1:9" ht="13.5" customHeight="1">
      <c r="A83" s="122" t="s">
        <v>130</v>
      </c>
      <c r="B83" s="117">
        <v>509</v>
      </c>
      <c r="C83" s="52">
        <v>486</v>
      </c>
      <c r="D83" s="50">
        <f t="shared" si="4"/>
        <v>23</v>
      </c>
      <c r="E83" s="51">
        <f t="shared" si="5"/>
        <v>4.732510288065844</v>
      </c>
      <c r="F83" s="117">
        <v>6302</v>
      </c>
      <c r="G83" s="52">
        <v>5582</v>
      </c>
      <c r="H83" s="50">
        <f t="shared" si="7"/>
        <v>720</v>
      </c>
      <c r="I83" s="116">
        <f t="shared" si="6"/>
        <v>12.898602651379434</v>
      </c>
    </row>
    <row r="84" spans="1:9" ht="13.5" customHeight="1">
      <c r="A84" s="122" t="s">
        <v>131</v>
      </c>
      <c r="B84" s="117">
        <v>1000</v>
      </c>
      <c r="C84" s="52">
        <v>843</v>
      </c>
      <c r="D84" s="50">
        <f t="shared" si="4"/>
        <v>157</v>
      </c>
      <c r="E84" s="51">
        <f t="shared" si="5"/>
        <v>18.62396204033215</v>
      </c>
      <c r="F84" s="117">
        <v>12884</v>
      </c>
      <c r="G84" s="52">
        <v>9155</v>
      </c>
      <c r="H84" s="50">
        <f t="shared" si="7"/>
        <v>3729</v>
      </c>
      <c r="I84" s="116">
        <f t="shared" si="6"/>
        <v>40.73184052430366</v>
      </c>
    </row>
    <row r="85" spans="1:9" ht="13.5" customHeight="1">
      <c r="A85" s="122" t="s">
        <v>132</v>
      </c>
      <c r="B85" s="117"/>
      <c r="C85" s="117"/>
      <c r="D85" s="50"/>
      <c r="E85" s="51"/>
      <c r="F85" s="117"/>
      <c r="G85" s="118"/>
      <c r="H85" s="50"/>
      <c r="I85" s="116"/>
    </row>
    <row r="86" spans="1:9" ht="13.5" customHeight="1">
      <c r="A86" s="122" t="s">
        <v>134</v>
      </c>
      <c r="B86" s="117">
        <v>1278</v>
      </c>
      <c r="C86" s="52">
        <v>1264</v>
      </c>
      <c r="D86" s="50">
        <f t="shared" si="4"/>
        <v>14</v>
      </c>
      <c r="E86" s="51">
        <f t="shared" si="5"/>
        <v>1.1075949367088607</v>
      </c>
      <c r="F86" s="117">
        <v>12947</v>
      </c>
      <c r="G86" s="52">
        <v>11490</v>
      </c>
      <c r="H86" s="50">
        <f t="shared" si="7"/>
        <v>1457</v>
      </c>
      <c r="I86" s="116">
        <f t="shared" si="6"/>
        <v>12.680591818973019</v>
      </c>
    </row>
    <row r="87" spans="1:9" ht="13.5" customHeight="1">
      <c r="A87" s="122" t="s">
        <v>135</v>
      </c>
      <c r="B87" s="117"/>
      <c r="C87" s="118"/>
      <c r="D87" s="50"/>
      <c r="E87" s="51"/>
      <c r="F87" s="117"/>
      <c r="G87" s="118"/>
      <c r="H87" s="50"/>
      <c r="I87" s="116"/>
    </row>
    <row r="88" spans="1:9" ht="13.5" customHeight="1">
      <c r="A88" s="122" t="s">
        <v>136</v>
      </c>
      <c r="B88" s="117">
        <v>829</v>
      </c>
      <c r="C88" s="52">
        <v>823</v>
      </c>
      <c r="D88" s="50">
        <f t="shared" si="4"/>
        <v>6</v>
      </c>
      <c r="E88" s="51">
        <f t="shared" si="5"/>
        <v>0.7290400972053462</v>
      </c>
      <c r="F88" s="117">
        <v>7417</v>
      </c>
      <c r="G88" s="52">
        <v>6703</v>
      </c>
      <c r="H88" s="50">
        <f t="shared" si="7"/>
        <v>714</v>
      </c>
      <c r="I88" s="116">
        <f t="shared" si="6"/>
        <v>10.651946889452484</v>
      </c>
    </row>
    <row r="89" spans="1:9" ht="13.5" customHeight="1">
      <c r="A89" s="122" t="s">
        <v>137</v>
      </c>
      <c r="B89" s="117">
        <v>435</v>
      </c>
      <c r="C89" s="52">
        <v>429</v>
      </c>
      <c r="D89" s="50">
        <f t="shared" si="4"/>
        <v>6</v>
      </c>
      <c r="E89" s="51">
        <f t="shared" si="5"/>
        <v>1.3986013986013985</v>
      </c>
      <c r="F89" s="117">
        <v>3491</v>
      </c>
      <c r="G89" s="52">
        <v>3339</v>
      </c>
      <c r="H89" s="50">
        <f t="shared" si="7"/>
        <v>152</v>
      </c>
      <c r="I89" s="116">
        <f t="shared" si="6"/>
        <v>4.552261156034741</v>
      </c>
    </row>
    <row r="90" spans="1:9" ht="13.5" customHeight="1">
      <c r="A90" s="122" t="s">
        <v>138</v>
      </c>
      <c r="B90" s="117">
        <v>519</v>
      </c>
      <c r="C90" s="52">
        <v>483</v>
      </c>
      <c r="D90" s="50">
        <f t="shared" si="4"/>
        <v>36</v>
      </c>
      <c r="E90" s="51">
        <f t="shared" si="5"/>
        <v>7.453416149068323</v>
      </c>
      <c r="F90" s="117">
        <v>8494</v>
      </c>
      <c r="G90" s="52">
        <v>7745</v>
      </c>
      <c r="H90" s="50">
        <f t="shared" si="7"/>
        <v>749</v>
      </c>
      <c r="I90" s="116">
        <f t="shared" si="6"/>
        <v>9.670755326016785</v>
      </c>
    </row>
    <row r="91" spans="1:9" ht="13.5" customHeight="1">
      <c r="A91" s="122" t="s">
        <v>139</v>
      </c>
      <c r="B91" s="117"/>
      <c r="C91" s="118"/>
      <c r="D91" s="50"/>
      <c r="E91" s="51"/>
      <c r="F91" s="117"/>
      <c r="G91" s="118"/>
      <c r="H91" s="50"/>
      <c r="I91" s="116"/>
    </row>
    <row r="92" spans="1:9" ht="13.5" customHeight="1">
      <c r="A92" s="122" t="s">
        <v>140</v>
      </c>
      <c r="B92" s="117">
        <v>1132</v>
      </c>
      <c r="C92" s="52">
        <v>1154</v>
      </c>
      <c r="D92" s="50">
        <f t="shared" si="4"/>
        <v>-22</v>
      </c>
      <c r="E92" s="51">
        <f t="shared" si="5"/>
        <v>-1.9064124783362217</v>
      </c>
      <c r="F92" s="117">
        <v>7160</v>
      </c>
      <c r="G92" s="52">
        <v>6683</v>
      </c>
      <c r="H92" s="50">
        <f t="shared" si="7"/>
        <v>477</v>
      </c>
      <c r="I92" s="116">
        <f>H92/G92*100</f>
        <v>7.13751309292234</v>
      </c>
    </row>
    <row r="93" spans="1:9" ht="13.5" customHeight="1">
      <c r="A93" s="122" t="s">
        <v>141</v>
      </c>
      <c r="B93" s="117">
        <v>1491</v>
      </c>
      <c r="C93" s="52">
        <v>1446</v>
      </c>
      <c r="D93" s="50">
        <f t="shared" si="4"/>
        <v>45</v>
      </c>
      <c r="E93" s="51">
        <f t="shared" si="5"/>
        <v>3.112033195020747</v>
      </c>
      <c r="F93" s="117">
        <v>13444</v>
      </c>
      <c r="G93" s="52">
        <v>12090</v>
      </c>
      <c r="H93" s="50">
        <f t="shared" si="7"/>
        <v>1354</v>
      </c>
      <c r="I93" s="116">
        <f t="shared" si="6"/>
        <v>11.199338296112488</v>
      </c>
    </row>
    <row r="94" spans="1:9" ht="13.5" customHeight="1">
      <c r="A94" s="122" t="s">
        <v>142</v>
      </c>
      <c r="B94" s="117">
        <v>904</v>
      </c>
      <c r="C94" s="52">
        <v>790</v>
      </c>
      <c r="D94" s="50">
        <f t="shared" si="4"/>
        <v>114</v>
      </c>
      <c r="E94" s="51">
        <f t="shared" si="5"/>
        <v>14.430379746835442</v>
      </c>
      <c r="F94" s="117">
        <v>8732</v>
      </c>
      <c r="G94" s="52">
        <v>7563</v>
      </c>
      <c r="H94" s="50">
        <f t="shared" si="7"/>
        <v>1169</v>
      </c>
      <c r="I94" s="116">
        <f t="shared" si="6"/>
        <v>15.456829300542113</v>
      </c>
    </row>
    <row r="95" spans="1:9" ht="13.5" customHeight="1">
      <c r="A95" s="122" t="s">
        <v>143</v>
      </c>
      <c r="B95" s="117"/>
      <c r="C95" s="117"/>
      <c r="D95" s="50"/>
      <c r="E95" s="51"/>
      <c r="F95" s="117"/>
      <c r="G95" s="118"/>
      <c r="H95" s="50"/>
      <c r="I95" s="116"/>
    </row>
    <row r="96" spans="1:9" ht="13.5" customHeight="1">
      <c r="A96" s="122" t="s">
        <v>144</v>
      </c>
      <c r="B96" s="117">
        <v>865</v>
      </c>
      <c r="C96" s="52">
        <v>843</v>
      </c>
      <c r="D96" s="50">
        <f t="shared" si="4"/>
        <v>22</v>
      </c>
      <c r="E96" s="51">
        <f t="shared" si="5"/>
        <v>2.6097271648873073</v>
      </c>
      <c r="F96" s="117">
        <v>7335</v>
      </c>
      <c r="G96" s="118">
        <v>6704</v>
      </c>
      <c r="H96" s="50">
        <f t="shared" si="7"/>
        <v>631</v>
      </c>
      <c r="I96" s="116">
        <f t="shared" si="6"/>
        <v>9.412291169451075</v>
      </c>
    </row>
    <row r="97" spans="1:9" ht="13.5" customHeight="1">
      <c r="A97" s="122" t="s">
        <v>145</v>
      </c>
      <c r="B97" s="117">
        <v>827</v>
      </c>
      <c r="C97" s="52">
        <v>804</v>
      </c>
      <c r="D97" s="50">
        <f t="shared" si="4"/>
        <v>23</v>
      </c>
      <c r="E97" s="51">
        <f t="shared" si="5"/>
        <v>2.8606965174129355</v>
      </c>
      <c r="F97" s="117">
        <v>7993</v>
      </c>
      <c r="G97" s="52">
        <v>6690</v>
      </c>
      <c r="H97" s="50">
        <f t="shared" si="7"/>
        <v>1303</v>
      </c>
      <c r="I97" s="116">
        <f t="shared" si="6"/>
        <v>19.476831091180866</v>
      </c>
    </row>
    <row r="98" spans="1:9" ht="13.5" customHeight="1">
      <c r="A98" s="122" t="s">
        <v>146</v>
      </c>
      <c r="B98" s="117">
        <v>1563</v>
      </c>
      <c r="C98" s="52">
        <v>1449</v>
      </c>
      <c r="D98" s="50">
        <f t="shared" si="4"/>
        <v>114</v>
      </c>
      <c r="E98" s="51">
        <f t="shared" si="5"/>
        <v>7.867494824016563</v>
      </c>
      <c r="F98" s="117">
        <v>15521</v>
      </c>
      <c r="G98" s="52">
        <v>13685</v>
      </c>
      <c r="H98" s="50">
        <f t="shared" si="7"/>
        <v>1836</v>
      </c>
      <c r="I98" s="116">
        <f t="shared" si="6"/>
        <v>13.41614906832298</v>
      </c>
    </row>
    <row r="99" spans="1:9" ht="13.5" customHeight="1">
      <c r="A99" s="122" t="s">
        <v>147</v>
      </c>
      <c r="B99" s="117">
        <v>1152</v>
      </c>
      <c r="C99" s="52">
        <v>1131</v>
      </c>
      <c r="D99" s="50">
        <f t="shared" si="4"/>
        <v>21</v>
      </c>
      <c r="E99" s="51">
        <f t="shared" si="5"/>
        <v>1.8567639257294428</v>
      </c>
      <c r="F99" s="117">
        <v>8185</v>
      </c>
      <c r="G99" s="52">
        <v>8525</v>
      </c>
      <c r="H99" s="50">
        <f t="shared" si="7"/>
        <v>-340</v>
      </c>
      <c r="I99" s="116">
        <f t="shared" si="6"/>
        <v>-3.988269794721408</v>
      </c>
    </row>
    <row r="100" spans="1:9" ht="13.5" customHeight="1" thickBot="1">
      <c r="A100" s="131"/>
      <c r="B100" s="109"/>
      <c r="C100" s="109"/>
      <c r="D100" s="109"/>
      <c r="E100" s="110"/>
      <c r="F100" s="109"/>
      <c r="G100" s="109"/>
      <c r="H100" s="109"/>
      <c r="I100" s="111"/>
    </row>
    <row r="101" spans="1:9" ht="13.5" customHeight="1">
      <c r="A101" s="167"/>
      <c r="B101" s="167"/>
      <c r="C101" s="167"/>
      <c r="D101" s="167"/>
      <c r="E101" s="167"/>
      <c r="F101" s="167"/>
      <c r="G101" s="167"/>
      <c r="H101" s="167"/>
      <c r="I101" s="167"/>
    </row>
    <row r="102" spans="1:9" ht="13.5" customHeight="1">
      <c r="A102" s="168" t="s">
        <v>203</v>
      </c>
      <c r="B102" s="168"/>
      <c r="C102" s="168"/>
      <c r="D102" s="168"/>
      <c r="E102" s="168"/>
      <c r="F102" s="168"/>
      <c r="G102" s="161"/>
      <c r="H102" s="161"/>
      <c r="I102" s="161"/>
    </row>
    <row r="103" spans="1:9" ht="13.5" customHeight="1">
      <c r="A103" s="169" t="s">
        <v>154</v>
      </c>
      <c r="B103" s="170"/>
      <c r="C103" s="161"/>
      <c r="D103" s="161"/>
      <c r="E103" s="161"/>
      <c r="F103" s="161"/>
      <c r="G103" s="161"/>
      <c r="H103" s="161"/>
      <c r="I103" s="161"/>
    </row>
    <row r="104" spans="1:9" ht="13.5">
      <c r="A104" s="160" t="s">
        <v>169</v>
      </c>
      <c r="B104" s="83"/>
      <c r="C104" s="83"/>
      <c r="D104" s="83"/>
      <c r="E104" s="83"/>
      <c r="F104" s="83"/>
      <c r="G104" s="83"/>
      <c r="H104" s="83"/>
      <c r="I104" s="161"/>
    </row>
    <row r="105" spans="1:8" ht="13.5">
      <c r="A105" s="27"/>
      <c r="B105" s="11"/>
      <c r="C105" s="11"/>
      <c r="D105" s="11"/>
      <c r="E105" s="11"/>
      <c r="F105" s="11"/>
      <c r="G105" s="11"/>
      <c r="H105" s="11"/>
    </row>
  </sheetData>
  <sheetProtection/>
  <mergeCells count="5">
    <mergeCell ref="B3:E3"/>
    <mergeCell ref="F3:I3"/>
    <mergeCell ref="E4:E6"/>
    <mergeCell ref="I4:I6"/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V122"/>
  <sheetViews>
    <sheetView zoomScalePageLayoutView="0" workbookViewId="0" topLeftCell="A1">
      <selection activeCell="J3" sqref="J3"/>
    </sheetView>
  </sheetViews>
  <sheetFormatPr defaultColWidth="10.57421875" defaultRowHeight="15"/>
  <cols>
    <col min="1" max="1" width="12.57421875" style="13" customWidth="1"/>
    <col min="2" max="15" width="10.57421875" style="13" customWidth="1"/>
    <col min="16" max="16" width="16.421875" style="13" customWidth="1"/>
    <col min="17" max="51" width="10.57421875" style="13" customWidth="1"/>
    <col min="52" max="52" width="14.421875" style="13" customWidth="1"/>
    <col min="53" max="60" width="11.00390625" style="13" customWidth="1"/>
    <col min="61" max="61" width="11.8515625" style="13" bestFit="1" customWidth="1"/>
    <col min="62" max="16384" width="10.57421875" style="13" customWidth="1"/>
  </cols>
  <sheetData>
    <row r="1" spans="1:9" s="15" customFormat="1" ht="17.25">
      <c r="A1" s="153" t="s">
        <v>155</v>
      </c>
      <c r="B1" s="153"/>
      <c r="C1" s="153"/>
      <c r="D1" s="153"/>
      <c r="E1" s="153"/>
      <c r="F1" s="153"/>
      <c r="G1" s="153"/>
      <c r="H1" s="153"/>
      <c r="I1" s="153"/>
    </row>
    <row r="2" spans="1:9" s="16" customFormat="1" ht="14.25" customHeight="1" thickBot="1">
      <c r="A2" s="154"/>
      <c r="B2" s="155"/>
      <c r="C2" s="155"/>
      <c r="D2" s="155"/>
      <c r="E2" s="155"/>
      <c r="F2" s="155"/>
      <c r="G2" s="155"/>
      <c r="H2" s="155"/>
      <c r="I2" s="155"/>
    </row>
    <row r="3" spans="1:9" s="16" customFormat="1" ht="13.5">
      <c r="A3" s="31"/>
      <c r="B3" s="141" t="s">
        <v>156</v>
      </c>
      <c r="C3" s="148"/>
      <c r="D3" s="148"/>
      <c r="E3" s="148"/>
      <c r="F3" s="141" t="s">
        <v>157</v>
      </c>
      <c r="G3" s="148"/>
      <c r="H3" s="148"/>
      <c r="I3" s="149"/>
    </row>
    <row r="4" spans="1:9" s="16" customFormat="1" ht="13.5">
      <c r="A4" s="32"/>
      <c r="B4" s="17"/>
      <c r="C4" s="17"/>
      <c r="D4" s="17"/>
      <c r="E4" s="150" t="s">
        <v>166</v>
      </c>
      <c r="F4" s="17"/>
      <c r="G4" s="17"/>
      <c r="H4" s="17"/>
      <c r="I4" s="138" t="s">
        <v>166</v>
      </c>
    </row>
    <row r="5" spans="1:9" s="16" customFormat="1" ht="13.5">
      <c r="A5" s="33" t="s">
        <v>48</v>
      </c>
      <c r="B5" s="18" t="s">
        <v>159</v>
      </c>
      <c r="C5" s="18" t="s">
        <v>158</v>
      </c>
      <c r="D5" s="18" t="s">
        <v>51</v>
      </c>
      <c r="E5" s="151"/>
      <c r="F5" s="19" t="s">
        <v>159</v>
      </c>
      <c r="G5" s="19" t="s">
        <v>158</v>
      </c>
      <c r="H5" s="18" t="s">
        <v>51</v>
      </c>
      <c r="I5" s="139"/>
    </row>
    <row r="6" spans="1:9" s="16" customFormat="1" ht="13.5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</row>
    <row r="7" spans="1:9" s="16" customFormat="1" ht="13.5">
      <c r="A7" s="120" t="s">
        <v>53</v>
      </c>
      <c r="B7" s="96">
        <v>244825</v>
      </c>
      <c r="C7" s="96">
        <v>262185</v>
      </c>
      <c r="D7" s="97">
        <f>B7-C7</f>
        <v>-17360</v>
      </c>
      <c r="E7" s="98">
        <f>D7/C7*100</f>
        <v>-6.621278867974903</v>
      </c>
      <c r="F7" s="96">
        <v>2492294</v>
      </c>
      <c r="G7" s="96">
        <v>2593162</v>
      </c>
      <c r="H7" s="97">
        <f>F7-G7</f>
        <v>-100868</v>
      </c>
      <c r="I7" s="115">
        <f>H7/G7*100</f>
        <v>-3.8897685528324106</v>
      </c>
    </row>
    <row r="8" spans="1:11" s="16" customFormat="1" ht="13.5">
      <c r="A8" s="121" t="s">
        <v>54</v>
      </c>
      <c r="B8" s="100">
        <v>224771</v>
      </c>
      <c r="C8" s="100">
        <v>236484</v>
      </c>
      <c r="D8" s="50">
        <f>B8-C8</f>
        <v>-11713</v>
      </c>
      <c r="E8" s="51">
        <f>D8/C8*100</f>
        <v>-4.9529777913093485</v>
      </c>
      <c r="F8" s="100">
        <v>2290190</v>
      </c>
      <c r="G8" s="100">
        <v>2339413</v>
      </c>
      <c r="H8" s="50">
        <f>F8-G8</f>
        <v>-49223</v>
      </c>
      <c r="I8" s="116">
        <f>H8/G8*100</f>
        <v>-2.104074825607962</v>
      </c>
      <c r="J8" s="132"/>
      <c r="K8" s="132"/>
    </row>
    <row r="9" spans="1:10" s="16" customFormat="1" ht="13.5">
      <c r="A9" s="121" t="s">
        <v>55</v>
      </c>
      <c r="B9" s="100">
        <v>20054</v>
      </c>
      <c r="C9" s="100">
        <v>25701</v>
      </c>
      <c r="D9" s="50">
        <f>B9-C9</f>
        <v>-5647</v>
      </c>
      <c r="E9" s="51">
        <f>D9/C9*100</f>
        <v>-21.97190770787129</v>
      </c>
      <c r="F9" s="100">
        <v>202104</v>
      </c>
      <c r="G9" s="100">
        <v>253749</v>
      </c>
      <c r="H9" s="50">
        <f>F9-G9</f>
        <v>-51645</v>
      </c>
      <c r="I9" s="116">
        <f>H9/G9*100</f>
        <v>-20.35278956764362</v>
      </c>
      <c r="J9" s="132"/>
    </row>
    <row r="10" spans="1:9" s="16" customFormat="1" ht="13.5">
      <c r="A10" s="122"/>
      <c r="B10" s="102"/>
      <c r="C10" s="102"/>
      <c r="D10" s="50"/>
      <c r="E10" s="51"/>
      <c r="F10" s="102"/>
      <c r="G10" s="102"/>
      <c r="H10" s="50"/>
      <c r="I10" s="116"/>
    </row>
    <row r="11" spans="1:9" s="16" customFormat="1" ht="13.5">
      <c r="A11" s="122" t="s">
        <v>56</v>
      </c>
      <c r="B11" s="52">
        <v>40692</v>
      </c>
      <c r="C11" s="49">
        <v>43066</v>
      </c>
      <c r="D11" s="50">
        <f aca="true" t="shared" si="0" ref="D11:D42">B11-C11</f>
        <v>-2374</v>
      </c>
      <c r="E11" s="51">
        <f aca="true" t="shared" si="1" ref="E11:E42">D11/C11*100</f>
        <v>-5.512469233269865</v>
      </c>
      <c r="F11" s="52">
        <v>483588</v>
      </c>
      <c r="G11" s="49">
        <v>500855</v>
      </c>
      <c r="H11" s="50">
        <f aca="true" t="shared" si="2" ref="H11:H42">F11-G11</f>
        <v>-17267</v>
      </c>
      <c r="I11" s="116">
        <f aca="true" t="shared" si="3" ref="I11:I42">H11/G11*100</f>
        <v>-3.4475047668486885</v>
      </c>
    </row>
    <row r="12" spans="1:9" s="16" customFormat="1" ht="13.5">
      <c r="A12" s="84" t="s">
        <v>57</v>
      </c>
      <c r="B12" s="52">
        <v>2177</v>
      </c>
      <c r="C12" s="49">
        <v>2301</v>
      </c>
      <c r="D12" s="50">
        <f t="shared" si="0"/>
        <v>-124</v>
      </c>
      <c r="E12" s="51">
        <f t="shared" si="1"/>
        <v>-5.388961321164711</v>
      </c>
      <c r="F12" s="52">
        <v>22595</v>
      </c>
      <c r="G12" s="49">
        <v>23872</v>
      </c>
      <c r="H12" s="50">
        <f t="shared" si="2"/>
        <v>-1277</v>
      </c>
      <c r="I12" s="116">
        <f t="shared" si="3"/>
        <v>-5.34936327077748</v>
      </c>
    </row>
    <row r="13" spans="1:9" s="16" customFormat="1" ht="13.5">
      <c r="A13" s="84" t="s">
        <v>60</v>
      </c>
      <c r="B13" s="52">
        <v>4618</v>
      </c>
      <c r="C13" s="49">
        <v>4871</v>
      </c>
      <c r="D13" s="50">
        <f t="shared" si="0"/>
        <v>-253</v>
      </c>
      <c r="E13" s="51">
        <f t="shared" si="1"/>
        <v>-5.194005337712995</v>
      </c>
      <c r="F13" s="52">
        <v>58866</v>
      </c>
      <c r="G13" s="49">
        <v>59120</v>
      </c>
      <c r="H13" s="50">
        <f t="shared" si="2"/>
        <v>-254</v>
      </c>
      <c r="I13" s="116">
        <f t="shared" si="3"/>
        <v>-0.4296346414073071</v>
      </c>
    </row>
    <row r="14" spans="1:9" s="16" customFormat="1" ht="13.5">
      <c r="A14" s="84" t="s">
        <v>61</v>
      </c>
      <c r="B14" s="52">
        <v>6887</v>
      </c>
      <c r="C14" s="49">
        <v>7433</v>
      </c>
      <c r="D14" s="50">
        <f t="shared" si="0"/>
        <v>-546</v>
      </c>
      <c r="E14" s="51">
        <f t="shared" si="1"/>
        <v>-7.345620879860084</v>
      </c>
      <c r="F14" s="52">
        <v>112148</v>
      </c>
      <c r="G14" s="49">
        <v>113980</v>
      </c>
      <c r="H14" s="50">
        <f t="shared" si="2"/>
        <v>-1832</v>
      </c>
      <c r="I14" s="116">
        <f t="shared" si="3"/>
        <v>-1.6072995262326724</v>
      </c>
    </row>
    <row r="15" spans="1:9" s="16" customFormat="1" ht="13.5">
      <c r="A15" s="84" t="s">
        <v>62</v>
      </c>
      <c r="B15" s="52">
        <v>4084</v>
      </c>
      <c r="C15" s="49">
        <v>4386</v>
      </c>
      <c r="D15" s="50">
        <f t="shared" si="0"/>
        <v>-302</v>
      </c>
      <c r="E15" s="51">
        <f t="shared" si="1"/>
        <v>-6.885544915640675</v>
      </c>
      <c r="F15" s="52">
        <v>39319</v>
      </c>
      <c r="G15" s="49">
        <v>41200</v>
      </c>
      <c r="H15" s="50">
        <f t="shared" si="2"/>
        <v>-1881</v>
      </c>
      <c r="I15" s="116">
        <f t="shared" si="3"/>
        <v>-4.565533980582524</v>
      </c>
    </row>
    <row r="16" spans="1:9" s="16" customFormat="1" ht="13.5">
      <c r="A16" s="84" t="s">
        <v>63</v>
      </c>
      <c r="B16" s="52">
        <v>3035</v>
      </c>
      <c r="C16" s="49">
        <v>3031</v>
      </c>
      <c r="D16" s="50">
        <f t="shared" si="0"/>
        <v>4</v>
      </c>
      <c r="E16" s="51">
        <f t="shared" si="1"/>
        <v>0.13196964698119432</v>
      </c>
      <c r="F16" s="52">
        <v>40438</v>
      </c>
      <c r="G16" s="49">
        <v>43201</v>
      </c>
      <c r="H16" s="50">
        <f t="shared" si="2"/>
        <v>-2763</v>
      </c>
      <c r="I16" s="116">
        <f t="shared" si="3"/>
        <v>-6.395685285062845</v>
      </c>
    </row>
    <row r="17" spans="1:9" s="16" customFormat="1" ht="13.5">
      <c r="A17" s="84" t="s">
        <v>64</v>
      </c>
      <c r="B17" s="52">
        <v>2396</v>
      </c>
      <c r="C17" s="49">
        <v>2578</v>
      </c>
      <c r="D17" s="50">
        <f t="shared" si="0"/>
        <v>-182</v>
      </c>
      <c r="E17" s="51">
        <f t="shared" si="1"/>
        <v>-7.059736229635376</v>
      </c>
      <c r="F17" s="52">
        <v>26680</v>
      </c>
      <c r="G17" s="49">
        <v>27681</v>
      </c>
      <c r="H17" s="50">
        <f t="shared" si="2"/>
        <v>-1001</v>
      </c>
      <c r="I17" s="116">
        <f t="shared" si="3"/>
        <v>-3.6161988367472273</v>
      </c>
    </row>
    <row r="18" spans="1:9" s="16" customFormat="1" ht="13.5">
      <c r="A18" s="84" t="s">
        <v>65</v>
      </c>
      <c r="B18" s="52">
        <v>5857</v>
      </c>
      <c r="C18" s="49">
        <v>6172</v>
      </c>
      <c r="D18" s="50">
        <f t="shared" si="0"/>
        <v>-315</v>
      </c>
      <c r="E18" s="51">
        <f t="shared" si="1"/>
        <v>-5.103694102397926</v>
      </c>
      <c r="F18" s="52">
        <v>64671</v>
      </c>
      <c r="G18" s="49">
        <v>65196</v>
      </c>
      <c r="H18" s="50">
        <f t="shared" si="2"/>
        <v>-525</v>
      </c>
      <c r="I18" s="116">
        <f t="shared" si="3"/>
        <v>-0.8052641266335357</v>
      </c>
    </row>
    <row r="19" spans="1:9" s="16" customFormat="1" ht="13.5">
      <c r="A19" s="84" t="s">
        <v>66</v>
      </c>
      <c r="B19" s="52">
        <v>4492</v>
      </c>
      <c r="C19" s="49">
        <v>4714</v>
      </c>
      <c r="D19" s="50">
        <f t="shared" si="0"/>
        <v>-222</v>
      </c>
      <c r="E19" s="51">
        <f t="shared" si="1"/>
        <v>-4.70937632583793</v>
      </c>
      <c r="F19" s="52">
        <v>47067</v>
      </c>
      <c r="G19" s="49">
        <v>49536</v>
      </c>
      <c r="H19" s="50">
        <f t="shared" si="2"/>
        <v>-2469</v>
      </c>
      <c r="I19" s="116">
        <f t="shared" si="3"/>
        <v>-4.984253875968992</v>
      </c>
    </row>
    <row r="20" spans="1:9" s="16" customFormat="1" ht="13.5">
      <c r="A20" s="84" t="s">
        <v>67</v>
      </c>
      <c r="B20" s="52">
        <v>2853</v>
      </c>
      <c r="C20" s="49">
        <v>3011</v>
      </c>
      <c r="D20" s="50">
        <f t="shared" si="0"/>
        <v>-158</v>
      </c>
      <c r="E20" s="51">
        <f t="shared" si="1"/>
        <v>-5.247426104284291</v>
      </c>
      <c r="F20" s="52">
        <v>27178</v>
      </c>
      <c r="G20" s="49">
        <v>28701</v>
      </c>
      <c r="H20" s="50">
        <f t="shared" si="2"/>
        <v>-1523</v>
      </c>
      <c r="I20" s="116">
        <f t="shared" si="3"/>
        <v>-5.306435315842654</v>
      </c>
    </row>
    <row r="21" spans="1:9" s="16" customFormat="1" ht="13.5">
      <c r="A21" s="84" t="s">
        <v>68</v>
      </c>
      <c r="B21" s="52">
        <v>4293</v>
      </c>
      <c r="C21" s="49">
        <v>4569</v>
      </c>
      <c r="D21" s="50">
        <f t="shared" si="0"/>
        <v>-276</v>
      </c>
      <c r="E21" s="51">
        <f t="shared" si="1"/>
        <v>-6.040709126723572</v>
      </c>
      <c r="F21" s="52">
        <v>44626</v>
      </c>
      <c r="G21" s="49">
        <v>48368</v>
      </c>
      <c r="H21" s="50">
        <f t="shared" si="2"/>
        <v>-3742</v>
      </c>
      <c r="I21" s="116">
        <f t="shared" si="3"/>
        <v>-7.736520013231889</v>
      </c>
    </row>
    <row r="22" spans="1:9" s="16" customFormat="1" ht="13.5">
      <c r="A22" s="122" t="s">
        <v>69</v>
      </c>
      <c r="B22" s="52">
        <v>10663</v>
      </c>
      <c r="C22" s="49">
        <v>11406</v>
      </c>
      <c r="D22" s="50">
        <f t="shared" si="0"/>
        <v>-743</v>
      </c>
      <c r="E22" s="51">
        <f t="shared" si="1"/>
        <v>-6.514115377871296</v>
      </c>
      <c r="F22" s="52">
        <v>127523</v>
      </c>
      <c r="G22" s="49">
        <v>137578</v>
      </c>
      <c r="H22" s="50">
        <f t="shared" si="2"/>
        <v>-10055</v>
      </c>
      <c r="I22" s="116">
        <f t="shared" si="3"/>
        <v>-7.308581313872857</v>
      </c>
    </row>
    <row r="23" spans="1:9" s="16" customFormat="1" ht="13.5">
      <c r="A23" s="122" t="s">
        <v>70</v>
      </c>
      <c r="B23" s="52">
        <v>8531</v>
      </c>
      <c r="C23" s="49">
        <v>9194</v>
      </c>
      <c r="D23" s="50">
        <f t="shared" si="0"/>
        <v>-663</v>
      </c>
      <c r="E23" s="51">
        <f t="shared" si="1"/>
        <v>-7.211224711768545</v>
      </c>
      <c r="F23" s="52">
        <v>87755</v>
      </c>
      <c r="G23" s="49">
        <v>89659</v>
      </c>
      <c r="H23" s="50">
        <f t="shared" si="2"/>
        <v>-1904</v>
      </c>
      <c r="I23" s="116">
        <f t="shared" si="3"/>
        <v>-2.123601646237411</v>
      </c>
    </row>
    <row r="24" spans="1:9" s="16" customFormat="1" ht="13.5">
      <c r="A24" s="122" t="s">
        <v>196</v>
      </c>
      <c r="B24" s="52">
        <v>21946</v>
      </c>
      <c r="C24" s="49">
        <v>21799</v>
      </c>
      <c r="D24" s="50">
        <f t="shared" si="0"/>
        <v>147</v>
      </c>
      <c r="E24" s="51">
        <f t="shared" si="1"/>
        <v>0.6743428597642094</v>
      </c>
      <c r="F24" s="52">
        <v>182328</v>
      </c>
      <c r="G24" s="49">
        <v>176956</v>
      </c>
      <c r="H24" s="50">
        <f t="shared" si="2"/>
        <v>5372</v>
      </c>
      <c r="I24" s="116">
        <f t="shared" si="3"/>
        <v>3.035782906485228</v>
      </c>
    </row>
    <row r="25" spans="1:9" s="16" customFormat="1" ht="13.5">
      <c r="A25" s="122" t="s">
        <v>72</v>
      </c>
      <c r="B25" s="52">
        <v>3531</v>
      </c>
      <c r="C25" s="49">
        <v>3798</v>
      </c>
      <c r="D25" s="50">
        <f t="shared" si="0"/>
        <v>-267</v>
      </c>
      <c r="E25" s="51">
        <f t="shared" si="1"/>
        <v>-7.03001579778831</v>
      </c>
      <c r="F25" s="52">
        <v>32999</v>
      </c>
      <c r="G25" s="49">
        <v>34888</v>
      </c>
      <c r="H25" s="50">
        <f t="shared" si="2"/>
        <v>-1889</v>
      </c>
      <c r="I25" s="116">
        <f t="shared" si="3"/>
        <v>-5.414469158449896</v>
      </c>
    </row>
    <row r="26" spans="1:9" s="16" customFormat="1" ht="13.5">
      <c r="A26" s="122" t="s">
        <v>73</v>
      </c>
      <c r="B26" s="52">
        <v>3501</v>
      </c>
      <c r="C26" s="49">
        <v>3794</v>
      </c>
      <c r="D26" s="50">
        <f t="shared" si="0"/>
        <v>-293</v>
      </c>
      <c r="E26" s="51">
        <f t="shared" si="1"/>
        <v>-7.722720084343701</v>
      </c>
      <c r="F26" s="52">
        <v>26216</v>
      </c>
      <c r="G26" s="49">
        <v>27400</v>
      </c>
      <c r="H26" s="50">
        <f t="shared" si="2"/>
        <v>-1184</v>
      </c>
      <c r="I26" s="116">
        <f t="shared" si="3"/>
        <v>-4.321167883211679</v>
      </c>
    </row>
    <row r="27" spans="1:9" s="16" customFormat="1" ht="13.5">
      <c r="A27" s="122" t="s">
        <v>74</v>
      </c>
      <c r="B27" s="52">
        <v>9636</v>
      </c>
      <c r="C27" s="49">
        <v>10302</v>
      </c>
      <c r="D27" s="50">
        <f t="shared" si="0"/>
        <v>-666</v>
      </c>
      <c r="E27" s="51">
        <f t="shared" si="1"/>
        <v>-6.46476412347117</v>
      </c>
      <c r="F27" s="52">
        <v>102316</v>
      </c>
      <c r="G27" s="49">
        <v>108623</v>
      </c>
      <c r="H27" s="50">
        <f t="shared" si="2"/>
        <v>-6307</v>
      </c>
      <c r="I27" s="116">
        <f t="shared" si="3"/>
        <v>-5.806320944919585</v>
      </c>
    </row>
    <row r="28" spans="1:9" s="16" customFormat="1" ht="13.5">
      <c r="A28" s="122" t="s">
        <v>75</v>
      </c>
      <c r="B28" s="52">
        <v>3048</v>
      </c>
      <c r="C28" s="49">
        <v>3249</v>
      </c>
      <c r="D28" s="50">
        <f t="shared" si="0"/>
        <v>-201</v>
      </c>
      <c r="E28" s="51">
        <f t="shared" si="1"/>
        <v>-6.1865189289012</v>
      </c>
      <c r="F28" s="52">
        <v>27852</v>
      </c>
      <c r="G28" s="49">
        <v>28289</v>
      </c>
      <c r="H28" s="50">
        <f t="shared" si="2"/>
        <v>-437</v>
      </c>
      <c r="I28" s="116">
        <f t="shared" si="3"/>
        <v>-1.544770051963661</v>
      </c>
    </row>
    <row r="29" spans="1:9" s="16" customFormat="1" ht="13.5">
      <c r="A29" s="122" t="s">
        <v>198</v>
      </c>
      <c r="B29" s="52">
        <v>4263</v>
      </c>
      <c r="C29" s="49">
        <v>4506</v>
      </c>
      <c r="D29" s="50">
        <f t="shared" si="0"/>
        <v>-243</v>
      </c>
      <c r="E29" s="51">
        <f t="shared" si="1"/>
        <v>-5.3928095872170445</v>
      </c>
      <c r="F29" s="52">
        <v>44547</v>
      </c>
      <c r="G29" s="53">
        <v>46289</v>
      </c>
      <c r="H29" s="50">
        <f t="shared" si="2"/>
        <v>-1742</v>
      </c>
      <c r="I29" s="116">
        <f t="shared" si="3"/>
        <v>-3.763313098144268</v>
      </c>
    </row>
    <row r="30" spans="1:9" s="16" customFormat="1" ht="13.5">
      <c r="A30" s="122" t="s">
        <v>77</v>
      </c>
      <c r="B30" s="52">
        <v>3577</v>
      </c>
      <c r="C30" s="49">
        <v>3904</v>
      </c>
      <c r="D30" s="50">
        <f t="shared" si="0"/>
        <v>-327</v>
      </c>
      <c r="E30" s="51">
        <f t="shared" si="1"/>
        <v>-8.376024590163935</v>
      </c>
      <c r="F30" s="52">
        <v>32442</v>
      </c>
      <c r="G30" s="49">
        <v>34600</v>
      </c>
      <c r="H30" s="50">
        <f t="shared" si="2"/>
        <v>-2158</v>
      </c>
      <c r="I30" s="116">
        <f t="shared" si="3"/>
        <v>-6.2369942196531785</v>
      </c>
    </row>
    <row r="31" spans="1:9" s="16" customFormat="1" ht="13.5">
      <c r="A31" s="122" t="s">
        <v>78</v>
      </c>
      <c r="B31" s="52">
        <v>3503</v>
      </c>
      <c r="C31" s="49">
        <v>3588</v>
      </c>
      <c r="D31" s="50">
        <f t="shared" si="0"/>
        <v>-85</v>
      </c>
      <c r="E31" s="51">
        <f t="shared" si="1"/>
        <v>-2.3690078037904123</v>
      </c>
      <c r="F31" s="52">
        <v>36566</v>
      </c>
      <c r="G31" s="49">
        <v>36422</v>
      </c>
      <c r="H31" s="50">
        <f t="shared" si="2"/>
        <v>144</v>
      </c>
      <c r="I31" s="116">
        <f t="shared" si="3"/>
        <v>0.3953654384712536</v>
      </c>
    </row>
    <row r="32" spans="1:9" s="16" customFormat="1" ht="13.5">
      <c r="A32" s="122" t="s">
        <v>79</v>
      </c>
      <c r="B32" s="52">
        <v>7518</v>
      </c>
      <c r="C32" s="49">
        <v>8167</v>
      </c>
      <c r="D32" s="50">
        <f t="shared" si="0"/>
        <v>-649</v>
      </c>
      <c r="E32" s="51">
        <f t="shared" si="1"/>
        <v>-7.946614423901065</v>
      </c>
      <c r="F32" s="52">
        <v>62371</v>
      </c>
      <c r="G32" s="49">
        <v>65136</v>
      </c>
      <c r="H32" s="50">
        <f t="shared" si="2"/>
        <v>-2765</v>
      </c>
      <c r="I32" s="116">
        <f t="shared" si="3"/>
        <v>-4.244964382215672</v>
      </c>
    </row>
    <row r="33" spans="1:9" s="16" customFormat="1" ht="13.5">
      <c r="A33" s="122" t="s">
        <v>80</v>
      </c>
      <c r="B33" s="52">
        <v>4750</v>
      </c>
      <c r="C33" s="49">
        <v>5050</v>
      </c>
      <c r="D33" s="50">
        <f t="shared" si="0"/>
        <v>-300</v>
      </c>
      <c r="E33" s="51">
        <f t="shared" si="1"/>
        <v>-5.9405940594059405</v>
      </c>
      <c r="F33" s="52">
        <v>59590</v>
      </c>
      <c r="G33" s="49">
        <v>61017</v>
      </c>
      <c r="H33" s="50">
        <f t="shared" si="2"/>
        <v>-1427</v>
      </c>
      <c r="I33" s="116">
        <f t="shared" si="3"/>
        <v>-2.3386924955340316</v>
      </c>
    </row>
    <row r="34" spans="1:9" s="16" customFormat="1" ht="13.5">
      <c r="A34" s="122" t="s">
        <v>81</v>
      </c>
      <c r="B34" s="52">
        <v>2215</v>
      </c>
      <c r="C34" s="49">
        <v>2329</v>
      </c>
      <c r="D34" s="50">
        <f t="shared" si="0"/>
        <v>-114</v>
      </c>
      <c r="E34" s="51">
        <f t="shared" si="1"/>
        <v>-4.8948046371833405</v>
      </c>
      <c r="F34" s="52">
        <v>23852</v>
      </c>
      <c r="G34" s="49">
        <v>23334</v>
      </c>
      <c r="H34" s="50">
        <f t="shared" si="2"/>
        <v>518</v>
      </c>
      <c r="I34" s="116">
        <f t="shared" si="3"/>
        <v>2.2199365732407648</v>
      </c>
    </row>
    <row r="35" spans="1:9" s="16" customFormat="1" ht="13.5">
      <c r="A35" s="122" t="s">
        <v>82</v>
      </c>
      <c r="B35" s="52">
        <v>3672</v>
      </c>
      <c r="C35" s="49">
        <v>3916</v>
      </c>
      <c r="D35" s="50">
        <f t="shared" si="0"/>
        <v>-244</v>
      </c>
      <c r="E35" s="51">
        <f t="shared" si="1"/>
        <v>-6.230847803881511</v>
      </c>
      <c r="F35" s="52">
        <v>32155</v>
      </c>
      <c r="G35" s="49">
        <v>34279</v>
      </c>
      <c r="H35" s="50">
        <f t="shared" si="2"/>
        <v>-2124</v>
      </c>
      <c r="I35" s="116">
        <f t="shared" si="3"/>
        <v>-6.196213425129088</v>
      </c>
    </row>
    <row r="36" spans="1:9" s="16" customFormat="1" ht="13.5">
      <c r="A36" s="122" t="s">
        <v>83</v>
      </c>
      <c r="B36" s="52">
        <v>5512</v>
      </c>
      <c r="C36" s="49">
        <v>5908</v>
      </c>
      <c r="D36" s="50">
        <f t="shared" si="0"/>
        <v>-396</v>
      </c>
      <c r="E36" s="51">
        <f t="shared" si="1"/>
        <v>-6.702775897088693</v>
      </c>
      <c r="F36" s="52">
        <v>54985</v>
      </c>
      <c r="G36" s="49">
        <v>58715</v>
      </c>
      <c r="H36" s="50">
        <f t="shared" si="2"/>
        <v>-3730</v>
      </c>
      <c r="I36" s="116">
        <f t="shared" si="3"/>
        <v>-6.352720769820317</v>
      </c>
    </row>
    <row r="37" spans="1:9" s="16" customFormat="1" ht="13.5">
      <c r="A37" s="122" t="s">
        <v>84</v>
      </c>
      <c r="B37" s="52">
        <v>6246</v>
      </c>
      <c r="C37" s="49">
        <v>6674</v>
      </c>
      <c r="D37" s="50">
        <f t="shared" si="0"/>
        <v>-428</v>
      </c>
      <c r="E37" s="51">
        <f t="shared" si="1"/>
        <v>-6.412945759664369</v>
      </c>
      <c r="F37" s="52">
        <v>66525</v>
      </c>
      <c r="G37" s="49">
        <v>70440</v>
      </c>
      <c r="H37" s="50">
        <f t="shared" si="2"/>
        <v>-3915</v>
      </c>
      <c r="I37" s="116">
        <f t="shared" si="3"/>
        <v>-5.557921635434412</v>
      </c>
    </row>
    <row r="38" spans="1:9" s="16" customFormat="1" ht="13.5">
      <c r="A38" s="122" t="s">
        <v>85</v>
      </c>
      <c r="B38" s="52">
        <v>7519</v>
      </c>
      <c r="C38" s="49">
        <v>8216</v>
      </c>
      <c r="D38" s="50">
        <f t="shared" si="0"/>
        <v>-697</v>
      </c>
      <c r="E38" s="51">
        <f t="shared" si="1"/>
        <v>-8.483446932814022</v>
      </c>
      <c r="F38" s="52">
        <v>68932</v>
      </c>
      <c r="G38" s="49">
        <v>73621</v>
      </c>
      <c r="H38" s="50">
        <f t="shared" si="2"/>
        <v>-4689</v>
      </c>
      <c r="I38" s="116">
        <f t="shared" si="3"/>
        <v>-6.369106640768258</v>
      </c>
    </row>
    <row r="39" spans="1:9" s="16" customFormat="1" ht="13.5">
      <c r="A39" s="122" t="s">
        <v>86</v>
      </c>
      <c r="B39" s="52">
        <v>11213</v>
      </c>
      <c r="C39" s="49">
        <v>11947</v>
      </c>
      <c r="D39" s="50">
        <f t="shared" si="0"/>
        <v>-734</v>
      </c>
      <c r="E39" s="51">
        <f t="shared" si="1"/>
        <v>-6.143801791244663</v>
      </c>
      <c r="F39" s="52">
        <v>106415</v>
      </c>
      <c r="G39" s="49">
        <v>106944</v>
      </c>
      <c r="H39" s="50">
        <f t="shared" si="2"/>
        <v>-529</v>
      </c>
      <c r="I39" s="116">
        <f t="shared" si="3"/>
        <v>-0.4946514063435069</v>
      </c>
    </row>
    <row r="40" spans="1:9" s="16" customFormat="1" ht="13.5">
      <c r="A40" s="122" t="s">
        <v>87</v>
      </c>
      <c r="B40" s="52">
        <v>2781</v>
      </c>
      <c r="C40" s="49">
        <v>3044</v>
      </c>
      <c r="D40" s="50">
        <f t="shared" si="0"/>
        <v>-263</v>
      </c>
      <c r="E40" s="51">
        <f t="shared" si="1"/>
        <v>-8.63994743758213</v>
      </c>
      <c r="F40" s="52">
        <v>23259</v>
      </c>
      <c r="G40" s="49">
        <v>25157</v>
      </c>
      <c r="H40" s="50">
        <f t="shared" si="2"/>
        <v>-1898</v>
      </c>
      <c r="I40" s="116">
        <f t="shared" si="3"/>
        <v>-7.544619787733037</v>
      </c>
    </row>
    <row r="41" spans="1:9" s="16" customFormat="1" ht="13.5">
      <c r="A41" s="54" t="s">
        <v>88</v>
      </c>
      <c r="B41" s="55">
        <v>5318</v>
      </c>
      <c r="C41" s="56">
        <v>5753</v>
      </c>
      <c r="D41" s="57">
        <f t="shared" si="0"/>
        <v>-435</v>
      </c>
      <c r="E41" s="58">
        <f t="shared" si="1"/>
        <v>-7.56127237962802</v>
      </c>
      <c r="F41" s="55">
        <v>60176</v>
      </c>
      <c r="G41" s="56">
        <v>62871</v>
      </c>
      <c r="H41" s="57">
        <f t="shared" si="2"/>
        <v>-2695</v>
      </c>
      <c r="I41" s="59">
        <f t="shared" si="3"/>
        <v>-4.286555009463823</v>
      </c>
    </row>
    <row r="42" spans="1:9" s="16" customFormat="1" ht="13.5">
      <c r="A42" s="122" t="s">
        <v>89</v>
      </c>
      <c r="B42" s="52">
        <v>4874</v>
      </c>
      <c r="C42" s="49">
        <v>5208</v>
      </c>
      <c r="D42" s="50">
        <f t="shared" si="0"/>
        <v>-334</v>
      </c>
      <c r="E42" s="51">
        <f t="shared" si="1"/>
        <v>-6.41321044546851</v>
      </c>
      <c r="F42" s="52">
        <v>50511</v>
      </c>
      <c r="G42" s="49">
        <v>51162</v>
      </c>
      <c r="H42" s="50">
        <f t="shared" si="2"/>
        <v>-651</v>
      </c>
      <c r="I42" s="116">
        <f t="shared" si="3"/>
        <v>-1.2724287557171339</v>
      </c>
    </row>
    <row r="43" spans="1:9" s="16" customFormat="1" ht="13.5">
      <c r="A43" s="122" t="s">
        <v>91</v>
      </c>
      <c r="B43" s="52">
        <v>3558</v>
      </c>
      <c r="C43" s="49">
        <v>3935</v>
      </c>
      <c r="D43" s="50">
        <f aca="true" t="shared" si="4" ref="D43:D73">B43-C43</f>
        <v>-377</v>
      </c>
      <c r="E43" s="51">
        <f aca="true" t="shared" si="5" ref="E43:E73">D43/C43*100</f>
        <v>-9.580686149936469</v>
      </c>
      <c r="F43" s="52">
        <v>38869</v>
      </c>
      <c r="G43" s="49">
        <v>41557</v>
      </c>
      <c r="H43" s="50">
        <f aca="true" t="shared" si="6" ref="H43:H73">F43-G43</f>
        <v>-2688</v>
      </c>
      <c r="I43" s="116">
        <f aca="true" t="shared" si="7" ref="I43:I73">H43/G43*100</f>
        <v>-6.468224366532714</v>
      </c>
    </row>
    <row r="44" spans="1:9" s="16" customFormat="1" ht="13.5">
      <c r="A44" s="122" t="s">
        <v>92</v>
      </c>
      <c r="B44" s="52">
        <v>2076</v>
      </c>
      <c r="C44" s="49">
        <v>2262</v>
      </c>
      <c r="D44" s="50">
        <f t="shared" si="4"/>
        <v>-186</v>
      </c>
      <c r="E44" s="51">
        <f t="shared" si="5"/>
        <v>-8.222811671087534</v>
      </c>
      <c r="F44" s="52">
        <v>16485</v>
      </c>
      <c r="G44" s="49">
        <v>17021</v>
      </c>
      <c r="H44" s="50">
        <f t="shared" si="6"/>
        <v>-536</v>
      </c>
      <c r="I44" s="116">
        <f t="shared" si="7"/>
        <v>-3.1490511720815464</v>
      </c>
    </row>
    <row r="45" spans="1:9" s="16" customFormat="1" ht="13.5">
      <c r="A45" s="122" t="s">
        <v>93</v>
      </c>
      <c r="B45" s="52">
        <v>1737</v>
      </c>
      <c r="C45" s="49">
        <v>1896</v>
      </c>
      <c r="D45" s="50">
        <f t="shared" si="4"/>
        <v>-159</v>
      </c>
      <c r="E45" s="51">
        <f t="shared" si="5"/>
        <v>-8.38607594936709</v>
      </c>
      <c r="F45" s="52">
        <v>25165</v>
      </c>
      <c r="G45" s="49">
        <v>25016</v>
      </c>
      <c r="H45" s="50">
        <f t="shared" si="6"/>
        <v>149</v>
      </c>
      <c r="I45" s="116">
        <f t="shared" si="7"/>
        <v>0.5956188039654621</v>
      </c>
    </row>
    <row r="46" spans="1:9" s="16" customFormat="1" ht="13.5">
      <c r="A46" s="122" t="s">
        <v>94</v>
      </c>
      <c r="B46" s="52">
        <v>4860</v>
      </c>
      <c r="C46" s="49">
        <v>5206</v>
      </c>
      <c r="D46" s="50">
        <f t="shared" si="4"/>
        <v>-346</v>
      </c>
      <c r="E46" s="51">
        <f t="shared" si="5"/>
        <v>-6.646177487514407</v>
      </c>
      <c r="F46" s="52">
        <v>50322</v>
      </c>
      <c r="G46" s="49">
        <v>51475</v>
      </c>
      <c r="H46" s="50">
        <f t="shared" si="6"/>
        <v>-1153</v>
      </c>
      <c r="I46" s="116">
        <f t="shared" si="7"/>
        <v>-2.2399222923749393</v>
      </c>
    </row>
    <row r="47" spans="1:9" s="16" customFormat="1" ht="13.5">
      <c r="A47" s="122" t="s">
        <v>95</v>
      </c>
      <c r="B47" s="52">
        <v>2329</v>
      </c>
      <c r="C47" s="49">
        <v>2587</v>
      </c>
      <c r="D47" s="50">
        <f t="shared" si="4"/>
        <v>-258</v>
      </c>
      <c r="E47" s="51">
        <f t="shared" si="5"/>
        <v>-9.972941631233088</v>
      </c>
      <c r="F47" s="52">
        <v>24354</v>
      </c>
      <c r="G47" s="49">
        <v>27368</v>
      </c>
      <c r="H47" s="50">
        <f t="shared" si="6"/>
        <v>-3014</v>
      </c>
      <c r="I47" s="116">
        <f t="shared" si="7"/>
        <v>-11.012861736334404</v>
      </c>
    </row>
    <row r="48" spans="1:9" s="16" customFormat="1" ht="13.5">
      <c r="A48" s="122" t="s">
        <v>197</v>
      </c>
      <c r="B48" s="52">
        <v>5162</v>
      </c>
      <c r="C48" s="49">
        <v>5317</v>
      </c>
      <c r="D48" s="50">
        <f t="shared" si="4"/>
        <v>-155</v>
      </c>
      <c r="E48" s="51">
        <f t="shared" si="5"/>
        <v>-2.9151777318036487</v>
      </c>
      <c r="F48" s="52">
        <v>56467</v>
      </c>
      <c r="G48" s="49">
        <v>52853</v>
      </c>
      <c r="H48" s="50">
        <f t="shared" si="6"/>
        <v>3614</v>
      </c>
      <c r="I48" s="116">
        <f t="shared" si="7"/>
        <v>6.837833235577924</v>
      </c>
    </row>
    <row r="49" spans="1:9" s="16" customFormat="1" ht="13.5">
      <c r="A49" s="122" t="s">
        <v>97</v>
      </c>
      <c r="B49" s="52">
        <v>1900</v>
      </c>
      <c r="C49" s="49">
        <v>2044</v>
      </c>
      <c r="D49" s="50">
        <f t="shared" si="4"/>
        <v>-144</v>
      </c>
      <c r="E49" s="51">
        <f t="shared" si="5"/>
        <v>-7.045009784735812</v>
      </c>
      <c r="F49" s="52">
        <v>18278</v>
      </c>
      <c r="G49" s="49">
        <v>19516</v>
      </c>
      <c r="H49" s="50">
        <f t="shared" si="6"/>
        <v>-1238</v>
      </c>
      <c r="I49" s="116">
        <f t="shared" si="7"/>
        <v>-6.343513014962082</v>
      </c>
    </row>
    <row r="50" spans="1:9" s="16" customFormat="1" ht="13.5">
      <c r="A50" s="122" t="s">
        <v>98</v>
      </c>
      <c r="B50" s="52">
        <v>4467</v>
      </c>
      <c r="C50" s="49">
        <v>4802</v>
      </c>
      <c r="D50" s="50">
        <f t="shared" si="4"/>
        <v>-335</v>
      </c>
      <c r="E50" s="51">
        <f t="shared" si="5"/>
        <v>-6.976259891711786</v>
      </c>
      <c r="F50" s="52">
        <v>41832</v>
      </c>
      <c r="G50" s="49">
        <v>43374</v>
      </c>
      <c r="H50" s="50">
        <f t="shared" si="6"/>
        <v>-1542</v>
      </c>
      <c r="I50" s="116">
        <f t="shared" si="7"/>
        <v>-3.555125190206114</v>
      </c>
    </row>
    <row r="51" spans="1:9" s="16" customFormat="1" ht="13.5">
      <c r="A51" s="122" t="s">
        <v>99</v>
      </c>
      <c r="B51" s="52">
        <v>2814</v>
      </c>
      <c r="C51" s="49">
        <v>3052</v>
      </c>
      <c r="D51" s="50">
        <f t="shared" si="4"/>
        <v>-238</v>
      </c>
      <c r="E51" s="51">
        <f t="shared" si="5"/>
        <v>-7.79816513761468</v>
      </c>
      <c r="F51" s="52">
        <v>21409</v>
      </c>
      <c r="G51" s="49">
        <v>22595</v>
      </c>
      <c r="H51" s="50">
        <f t="shared" si="6"/>
        <v>-1186</v>
      </c>
      <c r="I51" s="116">
        <f t="shared" si="7"/>
        <v>-5.248948882496127</v>
      </c>
    </row>
    <row r="52" spans="1:9" s="16" customFormat="1" ht="13.5">
      <c r="A52" s="122" t="s">
        <v>100</v>
      </c>
      <c r="B52" s="52">
        <v>5519</v>
      </c>
      <c r="C52" s="49">
        <v>5717</v>
      </c>
      <c r="D52" s="50">
        <f t="shared" si="4"/>
        <v>-198</v>
      </c>
      <c r="E52" s="51">
        <f t="shared" si="5"/>
        <v>-3.463354906419451</v>
      </c>
      <c r="F52" s="52">
        <v>46985</v>
      </c>
      <c r="G52" s="49">
        <v>47759</v>
      </c>
      <c r="H52" s="50">
        <f t="shared" si="6"/>
        <v>-774</v>
      </c>
      <c r="I52" s="116">
        <f t="shared" si="7"/>
        <v>-1.620636948009799</v>
      </c>
    </row>
    <row r="53" spans="1:9" s="16" customFormat="1" ht="13.5">
      <c r="A53" s="122" t="s">
        <v>101</v>
      </c>
      <c r="B53" s="52">
        <v>1637</v>
      </c>
      <c r="C53" s="49">
        <v>1747</v>
      </c>
      <c r="D53" s="50">
        <f t="shared" si="4"/>
        <v>-110</v>
      </c>
      <c r="E53" s="51">
        <f t="shared" si="5"/>
        <v>-6.296508299942759</v>
      </c>
      <c r="F53" s="52">
        <v>17077</v>
      </c>
      <c r="G53" s="49">
        <v>17033</v>
      </c>
      <c r="H53" s="50">
        <f t="shared" si="6"/>
        <v>44</v>
      </c>
      <c r="I53" s="116">
        <f t="shared" si="7"/>
        <v>0.2583220806669406</v>
      </c>
    </row>
    <row r="54" spans="1:9" s="16" customFormat="1" ht="13.5">
      <c r="A54" s="122" t="s">
        <v>102</v>
      </c>
      <c r="B54" s="52">
        <v>3000</v>
      </c>
      <c r="C54" s="49">
        <v>3153</v>
      </c>
      <c r="D54" s="50">
        <f t="shared" si="4"/>
        <v>-153</v>
      </c>
      <c r="E54" s="51">
        <f t="shared" si="5"/>
        <v>-4.8525214081826835</v>
      </c>
      <c r="F54" s="52">
        <v>29673</v>
      </c>
      <c r="G54" s="49">
        <v>30146</v>
      </c>
      <c r="H54" s="50">
        <f t="shared" si="6"/>
        <v>-473</v>
      </c>
      <c r="I54" s="116">
        <f t="shared" si="7"/>
        <v>-1.5690307171764082</v>
      </c>
    </row>
    <row r="55" spans="1:9" s="16" customFormat="1" ht="13.5">
      <c r="A55" s="122" t="s">
        <v>103</v>
      </c>
      <c r="B55" s="52">
        <v>2199</v>
      </c>
      <c r="C55" s="49">
        <v>2228</v>
      </c>
      <c r="D55" s="50">
        <f t="shared" si="4"/>
        <v>-29</v>
      </c>
      <c r="E55" s="51">
        <f t="shared" si="5"/>
        <v>-1.3016157989228008</v>
      </c>
      <c r="F55" s="52">
        <v>17095</v>
      </c>
      <c r="G55" s="49">
        <v>17437</v>
      </c>
      <c r="H55" s="50">
        <f t="shared" si="6"/>
        <v>-342</v>
      </c>
      <c r="I55" s="116">
        <f t="shared" si="7"/>
        <v>-1.9613465619085853</v>
      </c>
    </row>
    <row r="56" spans="1:9" s="16" customFormat="1" ht="13.5">
      <c r="A56" s="122" t="s">
        <v>104</v>
      </c>
      <c r="B56" s="52">
        <v>2160</v>
      </c>
      <c r="C56" s="49">
        <v>2296</v>
      </c>
      <c r="D56" s="50">
        <f t="shared" si="4"/>
        <v>-136</v>
      </c>
      <c r="E56" s="51">
        <f t="shared" si="5"/>
        <v>-5.923344947735192</v>
      </c>
      <c r="F56" s="52">
        <v>22165</v>
      </c>
      <c r="G56" s="49">
        <v>24292</v>
      </c>
      <c r="H56" s="50">
        <f t="shared" si="6"/>
        <v>-2127</v>
      </c>
      <c r="I56" s="116">
        <f t="shared" si="7"/>
        <v>-8.755969043306438</v>
      </c>
    </row>
    <row r="57" spans="1:9" s="16" customFormat="1" ht="13.5">
      <c r="A57" s="122" t="s">
        <v>105</v>
      </c>
      <c r="B57" s="52">
        <v>1847</v>
      </c>
      <c r="C57" s="49">
        <v>1875</v>
      </c>
      <c r="D57" s="50">
        <f t="shared" si="4"/>
        <v>-28</v>
      </c>
      <c r="E57" s="51">
        <f t="shared" si="5"/>
        <v>-1.4933333333333334</v>
      </c>
      <c r="F57" s="52">
        <v>20193</v>
      </c>
      <c r="G57" s="49">
        <v>19680</v>
      </c>
      <c r="H57" s="50">
        <f t="shared" si="6"/>
        <v>513</v>
      </c>
      <c r="I57" s="116">
        <f t="shared" si="7"/>
        <v>2.6067073170731705</v>
      </c>
    </row>
    <row r="58" spans="1:9" s="16" customFormat="1" ht="13.5">
      <c r="A58" s="122" t="s">
        <v>106</v>
      </c>
      <c r="B58" s="52">
        <v>2021</v>
      </c>
      <c r="C58" s="49">
        <v>2154</v>
      </c>
      <c r="D58" s="50">
        <f t="shared" si="4"/>
        <v>-133</v>
      </c>
      <c r="E58" s="51">
        <f t="shared" si="5"/>
        <v>-6.174558960074281</v>
      </c>
      <c r="F58" s="52">
        <v>21815</v>
      </c>
      <c r="G58" s="49">
        <v>24056</v>
      </c>
      <c r="H58" s="50">
        <f t="shared" si="6"/>
        <v>-2241</v>
      </c>
      <c r="I58" s="116">
        <f t="shared" si="7"/>
        <v>-9.315763219155304</v>
      </c>
    </row>
    <row r="59" spans="1:9" s="16" customFormat="1" ht="13.5">
      <c r="A59" s="122" t="s">
        <v>107</v>
      </c>
      <c r="B59" s="52">
        <v>2976</v>
      </c>
      <c r="C59" s="49">
        <v>3315</v>
      </c>
      <c r="D59" s="50">
        <f t="shared" si="4"/>
        <v>-339</v>
      </c>
      <c r="E59" s="51">
        <f t="shared" si="5"/>
        <v>-10.226244343891402</v>
      </c>
      <c r="F59" s="52">
        <v>29103</v>
      </c>
      <c r="G59" s="49">
        <v>31693</v>
      </c>
      <c r="H59" s="50">
        <f t="shared" si="6"/>
        <v>-2590</v>
      </c>
      <c r="I59" s="116">
        <f t="shared" si="7"/>
        <v>-8.172151579213075</v>
      </c>
    </row>
    <row r="60" spans="1:9" s="16" customFormat="1" ht="13.5">
      <c r="A60" s="122" t="s">
        <v>108</v>
      </c>
      <c r="B60" s="123"/>
      <c r="C60" s="107"/>
      <c r="D60" s="50"/>
      <c r="E60" s="51"/>
      <c r="F60" s="123"/>
      <c r="G60" s="107"/>
      <c r="H60" s="50"/>
      <c r="I60" s="116"/>
    </row>
    <row r="61" spans="1:9" s="16" customFormat="1" ht="13.5">
      <c r="A61" s="122" t="s">
        <v>109</v>
      </c>
      <c r="B61" s="52">
        <v>1324</v>
      </c>
      <c r="C61" s="107">
        <v>1324</v>
      </c>
      <c r="D61" s="50">
        <f t="shared" si="4"/>
        <v>0</v>
      </c>
      <c r="E61" s="51">
        <f t="shared" si="5"/>
        <v>0</v>
      </c>
      <c r="F61" s="52">
        <v>13562</v>
      </c>
      <c r="G61" s="107">
        <v>14132</v>
      </c>
      <c r="H61" s="50">
        <f t="shared" si="6"/>
        <v>-570</v>
      </c>
      <c r="I61" s="116">
        <f t="shared" si="7"/>
        <v>-4.0333993772997445</v>
      </c>
    </row>
    <row r="62" spans="1:9" s="16" customFormat="1" ht="13.5">
      <c r="A62" s="122" t="s">
        <v>110</v>
      </c>
      <c r="B62" s="123"/>
      <c r="C62" s="107"/>
      <c r="D62" s="50"/>
      <c r="E62" s="51"/>
      <c r="F62" s="123"/>
      <c r="G62" s="107"/>
      <c r="H62" s="50"/>
      <c r="I62" s="116"/>
    </row>
    <row r="63" spans="1:9" s="16" customFormat="1" ht="13.5">
      <c r="A63" s="122" t="s">
        <v>111</v>
      </c>
      <c r="B63" s="52">
        <v>1524</v>
      </c>
      <c r="C63" s="107">
        <v>1610</v>
      </c>
      <c r="D63" s="50">
        <f t="shared" si="4"/>
        <v>-86</v>
      </c>
      <c r="E63" s="51">
        <f t="shared" si="5"/>
        <v>-5.341614906832298</v>
      </c>
      <c r="F63" s="52">
        <v>24872</v>
      </c>
      <c r="G63" s="107">
        <v>28214</v>
      </c>
      <c r="H63" s="50">
        <f t="shared" si="6"/>
        <v>-3342</v>
      </c>
      <c r="I63" s="116">
        <f t="shared" si="7"/>
        <v>-11.845183242361948</v>
      </c>
    </row>
    <row r="64" spans="1:9" s="16" customFormat="1" ht="13.5">
      <c r="A64" s="122" t="s">
        <v>112</v>
      </c>
      <c r="B64" s="52">
        <v>1146</v>
      </c>
      <c r="C64" s="107">
        <v>1276</v>
      </c>
      <c r="D64" s="50">
        <f t="shared" si="4"/>
        <v>-130</v>
      </c>
      <c r="E64" s="51">
        <f t="shared" si="5"/>
        <v>-10.18808777429467</v>
      </c>
      <c r="F64" s="52">
        <v>11204</v>
      </c>
      <c r="G64" s="107">
        <v>11877</v>
      </c>
      <c r="H64" s="50">
        <f t="shared" si="6"/>
        <v>-673</v>
      </c>
      <c r="I64" s="116">
        <f t="shared" si="7"/>
        <v>-5.666414077629031</v>
      </c>
    </row>
    <row r="65" spans="1:9" s="16" customFormat="1" ht="13.5">
      <c r="A65" s="122" t="s">
        <v>113</v>
      </c>
      <c r="B65" s="52">
        <v>488</v>
      </c>
      <c r="C65" s="107">
        <v>542</v>
      </c>
      <c r="D65" s="50">
        <f t="shared" si="4"/>
        <v>-54</v>
      </c>
      <c r="E65" s="51">
        <f t="shared" si="5"/>
        <v>-9.96309963099631</v>
      </c>
      <c r="F65" s="52">
        <v>3354</v>
      </c>
      <c r="G65" s="107">
        <v>3547</v>
      </c>
      <c r="H65" s="50">
        <f t="shared" si="6"/>
        <v>-193</v>
      </c>
      <c r="I65" s="116">
        <f t="shared" si="7"/>
        <v>-5.441217930645616</v>
      </c>
    </row>
    <row r="66" spans="1:9" s="16" customFormat="1" ht="13.5">
      <c r="A66" s="122" t="s">
        <v>114</v>
      </c>
      <c r="B66" s="123"/>
      <c r="C66" s="107"/>
      <c r="D66" s="50"/>
      <c r="E66" s="51"/>
      <c r="F66" s="123"/>
      <c r="G66" s="107"/>
      <c r="H66" s="50"/>
      <c r="I66" s="116"/>
    </row>
    <row r="67" spans="1:9" s="16" customFormat="1" ht="13.5">
      <c r="A67" s="122" t="s">
        <v>115</v>
      </c>
      <c r="B67" s="52">
        <v>531</v>
      </c>
      <c r="C67" s="107">
        <v>553</v>
      </c>
      <c r="D67" s="50">
        <f t="shared" si="4"/>
        <v>-22</v>
      </c>
      <c r="E67" s="51">
        <f t="shared" si="5"/>
        <v>-3.9783001808318263</v>
      </c>
      <c r="F67" s="52">
        <v>8433</v>
      </c>
      <c r="G67" s="107">
        <v>8334</v>
      </c>
      <c r="H67" s="50">
        <f t="shared" si="6"/>
        <v>99</v>
      </c>
      <c r="I67" s="116">
        <f t="shared" si="7"/>
        <v>1.187904967602592</v>
      </c>
    </row>
    <row r="68" spans="1:9" s="16" customFormat="1" ht="13.5">
      <c r="A68" s="122" t="s">
        <v>116</v>
      </c>
      <c r="B68" s="52">
        <v>792</v>
      </c>
      <c r="C68" s="107">
        <v>833</v>
      </c>
      <c r="D68" s="50">
        <f t="shared" si="4"/>
        <v>-41</v>
      </c>
      <c r="E68" s="51">
        <f t="shared" si="5"/>
        <v>-4.921968787515006</v>
      </c>
      <c r="F68" s="52">
        <v>8735</v>
      </c>
      <c r="G68" s="107">
        <v>8712</v>
      </c>
      <c r="H68" s="50">
        <f t="shared" si="6"/>
        <v>23</v>
      </c>
      <c r="I68" s="116">
        <f t="shared" si="7"/>
        <v>0.26400367309458217</v>
      </c>
    </row>
    <row r="69" spans="1:9" s="16" customFormat="1" ht="13.5">
      <c r="A69" s="122" t="s">
        <v>117</v>
      </c>
      <c r="B69" s="52">
        <v>1323</v>
      </c>
      <c r="C69" s="107">
        <v>1489</v>
      </c>
      <c r="D69" s="50">
        <f t="shared" si="4"/>
        <v>-166</v>
      </c>
      <c r="E69" s="51">
        <f t="shared" si="5"/>
        <v>-11.148421759570182</v>
      </c>
      <c r="F69" s="52">
        <v>9848</v>
      </c>
      <c r="G69" s="107">
        <v>10387</v>
      </c>
      <c r="H69" s="50">
        <f t="shared" si="6"/>
        <v>-539</v>
      </c>
      <c r="I69" s="116">
        <f t="shared" si="7"/>
        <v>-5.189178781168769</v>
      </c>
    </row>
    <row r="70" spans="1:9" s="16" customFormat="1" ht="13.5">
      <c r="A70" s="122" t="s">
        <v>118</v>
      </c>
      <c r="B70" s="52">
        <v>900</v>
      </c>
      <c r="C70" s="107">
        <v>940</v>
      </c>
      <c r="D70" s="50">
        <f t="shared" si="4"/>
        <v>-40</v>
      </c>
      <c r="E70" s="51">
        <f t="shared" si="5"/>
        <v>-4.25531914893617</v>
      </c>
      <c r="F70" s="52">
        <v>9649</v>
      </c>
      <c r="G70" s="107">
        <v>10043</v>
      </c>
      <c r="H70" s="50">
        <f t="shared" si="6"/>
        <v>-394</v>
      </c>
      <c r="I70" s="116">
        <f t="shared" si="7"/>
        <v>-3.9231305386836604</v>
      </c>
    </row>
    <row r="71" spans="1:9" s="16" customFormat="1" ht="13.5">
      <c r="A71" s="122" t="s">
        <v>119</v>
      </c>
      <c r="B71" s="52">
        <v>688</v>
      </c>
      <c r="C71" s="107">
        <v>759</v>
      </c>
      <c r="D71" s="50">
        <f t="shared" si="4"/>
        <v>-71</v>
      </c>
      <c r="E71" s="51">
        <f t="shared" si="5"/>
        <v>-9.354413702239789</v>
      </c>
      <c r="F71" s="52">
        <v>6587</v>
      </c>
      <c r="G71" s="107">
        <v>7587</v>
      </c>
      <c r="H71" s="50">
        <f t="shared" si="6"/>
        <v>-1000</v>
      </c>
      <c r="I71" s="116">
        <f t="shared" si="7"/>
        <v>-13.18044022670357</v>
      </c>
    </row>
    <row r="72" spans="1:9" s="16" customFormat="1" ht="13.5">
      <c r="A72" s="122" t="s">
        <v>120</v>
      </c>
      <c r="B72" s="52">
        <v>439</v>
      </c>
      <c r="C72" s="107">
        <v>444</v>
      </c>
      <c r="D72" s="50">
        <f t="shared" si="4"/>
        <v>-5</v>
      </c>
      <c r="E72" s="51">
        <f t="shared" si="5"/>
        <v>-1.1261261261261262</v>
      </c>
      <c r="F72" s="52">
        <v>3118</v>
      </c>
      <c r="G72" s="107">
        <v>4106</v>
      </c>
      <c r="H72" s="50">
        <f t="shared" si="6"/>
        <v>-988</v>
      </c>
      <c r="I72" s="116">
        <f t="shared" si="7"/>
        <v>-24.062347783731123</v>
      </c>
    </row>
    <row r="73" spans="1:9" s="16" customFormat="1" ht="13.5">
      <c r="A73" s="122" t="s">
        <v>121</v>
      </c>
      <c r="B73" s="124">
        <v>582</v>
      </c>
      <c r="C73" s="107">
        <v>619</v>
      </c>
      <c r="D73" s="50">
        <f t="shared" si="4"/>
        <v>-37</v>
      </c>
      <c r="E73" s="51">
        <f t="shared" si="5"/>
        <v>-5.977382875605816</v>
      </c>
      <c r="F73" s="124">
        <v>5252</v>
      </c>
      <c r="G73" s="107">
        <v>5403</v>
      </c>
      <c r="H73" s="50">
        <f t="shared" si="6"/>
        <v>-151</v>
      </c>
      <c r="I73" s="116">
        <f t="shared" si="7"/>
        <v>-2.794743660929113</v>
      </c>
    </row>
    <row r="74" spans="1:9" s="16" customFormat="1" ht="13.5">
      <c r="A74" s="122" t="s">
        <v>122</v>
      </c>
      <c r="B74" s="123"/>
      <c r="C74" s="107"/>
      <c r="D74" s="50"/>
      <c r="E74" s="51"/>
      <c r="F74" s="123"/>
      <c r="G74" s="107"/>
      <c r="H74" s="50"/>
      <c r="I74" s="116"/>
    </row>
    <row r="75" spans="1:9" s="16" customFormat="1" ht="13.5">
      <c r="A75" s="122" t="s">
        <v>123</v>
      </c>
      <c r="B75" s="52">
        <v>346</v>
      </c>
      <c r="C75" s="107">
        <v>364</v>
      </c>
      <c r="D75" s="50">
        <f aca="true" t="shared" si="8" ref="D75:D91">B75-C75</f>
        <v>-18</v>
      </c>
      <c r="E75" s="51">
        <f aca="true" t="shared" si="9" ref="E75:E91">D75/C75*100</f>
        <v>-4.945054945054945</v>
      </c>
      <c r="F75" s="52">
        <v>2698</v>
      </c>
      <c r="G75" s="107">
        <v>2901</v>
      </c>
      <c r="H75" s="50">
        <f aca="true" t="shared" si="10" ref="H75:H91">F75-G75</f>
        <v>-203</v>
      </c>
      <c r="I75" s="116">
        <f aca="true" t="shared" si="11" ref="I75:I91">H75/G75*100</f>
        <v>-6.997587038952085</v>
      </c>
    </row>
    <row r="76" spans="1:9" s="16" customFormat="1" ht="13.5">
      <c r="A76" s="122" t="s">
        <v>124</v>
      </c>
      <c r="B76" s="52">
        <v>585</v>
      </c>
      <c r="C76" s="107">
        <v>634</v>
      </c>
      <c r="D76" s="50">
        <f t="shared" si="8"/>
        <v>-49</v>
      </c>
      <c r="E76" s="51">
        <f t="shared" si="9"/>
        <v>-7.728706624605679</v>
      </c>
      <c r="F76" s="52">
        <v>4362</v>
      </c>
      <c r="G76" s="107">
        <v>4706</v>
      </c>
      <c r="H76" s="50">
        <f t="shared" si="10"/>
        <v>-344</v>
      </c>
      <c r="I76" s="116">
        <f t="shared" si="11"/>
        <v>-7.309817254568636</v>
      </c>
    </row>
    <row r="77" spans="1:9" s="16" customFormat="1" ht="13.5">
      <c r="A77" s="122" t="s">
        <v>125</v>
      </c>
      <c r="B77" s="52">
        <v>433</v>
      </c>
      <c r="C77" s="107">
        <v>462</v>
      </c>
      <c r="D77" s="50">
        <f t="shared" si="8"/>
        <v>-29</v>
      </c>
      <c r="E77" s="51">
        <f t="shared" si="9"/>
        <v>-6.277056277056277</v>
      </c>
      <c r="F77" s="123">
        <v>2821</v>
      </c>
      <c r="G77" s="107">
        <v>2953</v>
      </c>
      <c r="H77" s="50">
        <f t="shared" si="10"/>
        <v>-132</v>
      </c>
      <c r="I77" s="116">
        <f t="shared" si="11"/>
        <v>-4.470030477480528</v>
      </c>
    </row>
    <row r="78" spans="1:9" s="16" customFormat="1" ht="13.5">
      <c r="A78" s="122" t="s">
        <v>126</v>
      </c>
      <c r="B78" s="52">
        <v>676</v>
      </c>
      <c r="C78" s="107">
        <v>728</v>
      </c>
      <c r="D78" s="50">
        <f t="shared" si="8"/>
        <v>-52</v>
      </c>
      <c r="E78" s="51">
        <f t="shared" si="9"/>
        <v>-7.142857142857142</v>
      </c>
      <c r="F78" s="123">
        <v>4673</v>
      </c>
      <c r="G78" s="107">
        <v>4930</v>
      </c>
      <c r="H78" s="50">
        <f t="shared" si="10"/>
        <v>-257</v>
      </c>
      <c r="I78" s="116">
        <f t="shared" si="11"/>
        <v>-5.212981744421906</v>
      </c>
    </row>
    <row r="79" spans="1:9" s="16" customFormat="1" ht="13.5">
      <c r="A79" s="122" t="s">
        <v>127</v>
      </c>
      <c r="B79" s="52">
        <v>148</v>
      </c>
      <c r="C79" s="107">
        <v>159</v>
      </c>
      <c r="D79" s="50">
        <f t="shared" si="8"/>
        <v>-11</v>
      </c>
      <c r="E79" s="51">
        <f t="shared" si="9"/>
        <v>-6.918238993710692</v>
      </c>
      <c r="F79" s="52">
        <v>740</v>
      </c>
      <c r="G79" s="107">
        <v>806</v>
      </c>
      <c r="H79" s="50">
        <f t="shared" si="10"/>
        <v>-66</v>
      </c>
      <c r="I79" s="116">
        <f t="shared" si="11"/>
        <v>-8.188585607940446</v>
      </c>
    </row>
    <row r="80" spans="1:9" s="16" customFormat="1" ht="13.5">
      <c r="A80" s="122" t="s">
        <v>128</v>
      </c>
      <c r="B80" s="123"/>
      <c r="C80" s="107"/>
      <c r="D80" s="50"/>
      <c r="E80" s="51"/>
      <c r="F80" s="123"/>
      <c r="G80" s="107"/>
      <c r="H80" s="50"/>
      <c r="I80" s="116"/>
    </row>
    <row r="81" spans="1:9" s="16" customFormat="1" ht="13.5">
      <c r="A81" s="122" t="s">
        <v>129</v>
      </c>
      <c r="B81" s="52">
        <v>436</v>
      </c>
      <c r="C81" s="107">
        <v>461</v>
      </c>
      <c r="D81" s="50">
        <f t="shared" si="8"/>
        <v>-25</v>
      </c>
      <c r="E81" s="51">
        <f t="shared" si="9"/>
        <v>-5.42299349240781</v>
      </c>
      <c r="F81" s="52">
        <v>5610</v>
      </c>
      <c r="G81" s="107">
        <v>5206</v>
      </c>
      <c r="H81" s="50">
        <f t="shared" si="10"/>
        <v>404</v>
      </c>
      <c r="I81" s="116">
        <f t="shared" si="11"/>
        <v>7.760276603918556</v>
      </c>
    </row>
    <row r="82" spans="1:9" s="16" customFormat="1" ht="13.5">
      <c r="A82" s="122" t="s">
        <v>130</v>
      </c>
      <c r="B82" s="52">
        <v>478</v>
      </c>
      <c r="C82" s="107">
        <v>509</v>
      </c>
      <c r="D82" s="50">
        <f t="shared" si="8"/>
        <v>-31</v>
      </c>
      <c r="E82" s="51">
        <f t="shared" si="9"/>
        <v>-6.090373280943026</v>
      </c>
      <c r="F82" s="52">
        <v>5796</v>
      </c>
      <c r="G82" s="107">
        <v>6302</v>
      </c>
      <c r="H82" s="50">
        <f t="shared" si="10"/>
        <v>-506</v>
      </c>
      <c r="I82" s="116">
        <f t="shared" si="11"/>
        <v>-8.02919708029197</v>
      </c>
    </row>
    <row r="83" spans="1:9" s="16" customFormat="1" ht="13.5">
      <c r="A83" s="122" t="s">
        <v>131</v>
      </c>
      <c r="B83" s="52">
        <v>1010</v>
      </c>
      <c r="C83" s="107">
        <v>1000</v>
      </c>
      <c r="D83" s="50">
        <f t="shared" si="8"/>
        <v>10</v>
      </c>
      <c r="E83" s="51">
        <f t="shared" si="9"/>
        <v>1</v>
      </c>
      <c r="F83" s="52">
        <v>12953</v>
      </c>
      <c r="G83" s="107">
        <v>12884</v>
      </c>
      <c r="H83" s="50">
        <f t="shared" si="10"/>
        <v>69</v>
      </c>
      <c r="I83" s="116">
        <f t="shared" si="11"/>
        <v>0.5355479664700404</v>
      </c>
    </row>
    <row r="84" spans="1:9" s="16" customFormat="1" ht="13.5">
      <c r="A84" s="122" t="s">
        <v>132</v>
      </c>
      <c r="B84" s="123"/>
      <c r="C84" s="107"/>
      <c r="D84" s="50"/>
      <c r="E84" s="51"/>
      <c r="F84" s="123"/>
      <c r="G84" s="107"/>
      <c r="H84" s="50"/>
      <c r="I84" s="116"/>
    </row>
    <row r="85" spans="1:9" s="16" customFormat="1" ht="13.5">
      <c r="A85" s="122" t="s">
        <v>134</v>
      </c>
      <c r="B85" s="52">
        <v>1212</v>
      </c>
      <c r="C85" s="107">
        <v>1278</v>
      </c>
      <c r="D85" s="50">
        <f t="shared" si="8"/>
        <v>-66</v>
      </c>
      <c r="E85" s="51">
        <f t="shared" si="9"/>
        <v>-5.164319248826291</v>
      </c>
      <c r="F85" s="52">
        <v>12336</v>
      </c>
      <c r="G85" s="107">
        <v>12947</v>
      </c>
      <c r="H85" s="50">
        <f t="shared" si="10"/>
        <v>-611</v>
      </c>
      <c r="I85" s="116">
        <f t="shared" si="11"/>
        <v>-4.719239978373368</v>
      </c>
    </row>
    <row r="86" spans="1:9" s="16" customFormat="1" ht="13.5">
      <c r="A86" s="122" t="s">
        <v>139</v>
      </c>
      <c r="B86" s="123"/>
      <c r="C86" s="107"/>
      <c r="D86" s="50"/>
      <c r="E86" s="51"/>
      <c r="F86" s="123"/>
      <c r="G86" s="107"/>
      <c r="H86" s="50"/>
      <c r="I86" s="116"/>
    </row>
    <row r="87" spans="1:9" s="16" customFormat="1" ht="13.5">
      <c r="A87" s="122" t="s">
        <v>140</v>
      </c>
      <c r="B87" s="52">
        <v>1055</v>
      </c>
      <c r="C87" s="107">
        <v>1132</v>
      </c>
      <c r="D87" s="50">
        <f t="shared" si="8"/>
        <v>-77</v>
      </c>
      <c r="E87" s="51">
        <f t="shared" si="9"/>
        <v>-6.802120141342756</v>
      </c>
      <c r="F87" s="52">
        <v>7353</v>
      </c>
      <c r="G87" s="107">
        <v>7160</v>
      </c>
      <c r="H87" s="50">
        <f t="shared" si="10"/>
        <v>193</v>
      </c>
      <c r="I87" s="116">
        <f t="shared" si="11"/>
        <v>2.695530726256983</v>
      </c>
    </row>
    <row r="88" spans="1:9" s="16" customFormat="1" ht="13.5">
      <c r="A88" s="122" t="s">
        <v>141</v>
      </c>
      <c r="B88" s="52">
        <v>1373</v>
      </c>
      <c r="C88" s="107">
        <v>1491</v>
      </c>
      <c r="D88" s="50">
        <f t="shared" si="8"/>
        <v>-118</v>
      </c>
      <c r="E88" s="51">
        <f t="shared" si="9"/>
        <v>-7.914151576123407</v>
      </c>
      <c r="F88" s="52">
        <v>13087</v>
      </c>
      <c r="G88" s="107">
        <v>13444</v>
      </c>
      <c r="H88" s="50">
        <f t="shared" si="10"/>
        <v>-357</v>
      </c>
      <c r="I88" s="116">
        <f t="shared" si="11"/>
        <v>-2.6554596846176732</v>
      </c>
    </row>
    <row r="89" spans="1:9" s="16" customFormat="1" ht="13.5">
      <c r="A89" s="122" t="s">
        <v>143</v>
      </c>
      <c r="B89" s="123"/>
      <c r="C89" s="107"/>
      <c r="D89" s="50"/>
      <c r="E89" s="51"/>
      <c r="F89" s="123"/>
      <c r="G89" s="107"/>
      <c r="H89" s="50"/>
      <c r="I89" s="116"/>
    </row>
    <row r="90" spans="1:9" s="16" customFormat="1" ht="13.5">
      <c r="A90" s="122" t="s">
        <v>146</v>
      </c>
      <c r="B90" s="52">
        <v>1480</v>
      </c>
      <c r="C90" s="107">
        <v>1563</v>
      </c>
      <c r="D90" s="50">
        <f t="shared" si="8"/>
        <v>-83</v>
      </c>
      <c r="E90" s="51">
        <f t="shared" si="9"/>
        <v>-5.310300703774792</v>
      </c>
      <c r="F90" s="52">
        <v>16598</v>
      </c>
      <c r="G90" s="107">
        <v>15521</v>
      </c>
      <c r="H90" s="50">
        <f t="shared" si="10"/>
        <v>1077</v>
      </c>
      <c r="I90" s="116">
        <f t="shared" si="11"/>
        <v>6.938985890084402</v>
      </c>
    </row>
    <row r="91" spans="1:9" s="16" customFormat="1" ht="13.5">
      <c r="A91" s="122" t="s">
        <v>147</v>
      </c>
      <c r="B91" s="52">
        <v>1085</v>
      </c>
      <c r="C91" s="107">
        <v>1152</v>
      </c>
      <c r="D91" s="50">
        <f t="shared" si="8"/>
        <v>-67</v>
      </c>
      <c r="E91" s="51">
        <f t="shared" si="9"/>
        <v>-5.815972222222222</v>
      </c>
      <c r="F91" s="52">
        <v>8463</v>
      </c>
      <c r="G91" s="107">
        <v>8185</v>
      </c>
      <c r="H91" s="50">
        <f t="shared" si="10"/>
        <v>278</v>
      </c>
      <c r="I91" s="116">
        <f t="shared" si="11"/>
        <v>3.3964569334147834</v>
      </c>
    </row>
    <row r="92" spans="1:9" s="16" customFormat="1" ht="14.25" thickBot="1">
      <c r="A92" s="125"/>
      <c r="B92" s="126"/>
      <c r="C92" s="126"/>
      <c r="D92" s="126"/>
      <c r="E92" s="127"/>
      <c r="F92" s="126"/>
      <c r="G92" s="126"/>
      <c r="H92" s="126"/>
      <c r="I92" s="128"/>
    </row>
    <row r="93" spans="1:18" s="16" customFormat="1" ht="13.5">
      <c r="A93" s="155"/>
      <c r="B93" s="155"/>
      <c r="C93" s="155"/>
      <c r="D93" s="155"/>
      <c r="E93" s="155"/>
      <c r="F93" s="155"/>
      <c r="G93" s="155"/>
      <c r="H93" s="155"/>
      <c r="I93" s="155"/>
      <c r="Q93" s="46"/>
      <c r="R93" s="46"/>
    </row>
    <row r="94" spans="1:18" s="16" customFormat="1" ht="13.5">
      <c r="A94" s="156" t="s">
        <v>160</v>
      </c>
      <c r="B94" s="156"/>
      <c r="C94" s="156"/>
      <c r="D94" s="156"/>
      <c r="E94" s="156"/>
      <c r="F94" s="156"/>
      <c r="G94" s="157"/>
      <c r="H94" s="157"/>
      <c r="I94" s="157"/>
      <c r="Q94" s="46"/>
      <c r="R94" s="46"/>
    </row>
    <row r="95" spans="1:18" s="16" customFormat="1" ht="13.5">
      <c r="A95" s="156" t="s">
        <v>161</v>
      </c>
      <c r="B95" s="156"/>
      <c r="C95" s="156"/>
      <c r="D95" s="156"/>
      <c r="E95" s="156"/>
      <c r="F95" s="156"/>
      <c r="G95" s="157"/>
      <c r="H95" s="157"/>
      <c r="I95" s="157"/>
      <c r="Q95" s="46"/>
      <c r="R95" s="46"/>
    </row>
    <row r="96" spans="1:18" ht="13.5" customHeight="1">
      <c r="A96" s="162" t="s">
        <v>199</v>
      </c>
      <c r="B96" s="163"/>
      <c r="C96" s="164"/>
      <c r="D96" s="164"/>
      <c r="E96" s="164"/>
      <c r="F96" s="164"/>
      <c r="G96" s="157"/>
      <c r="H96" s="157"/>
      <c r="I96" s="157"/>
      <c r="J96" s="47"/>
      <c r="P96" s="16"/>
      <c r="Q96" s="46"/>
      <c r="R96" s="46"/>
    </row>
    <row r="97" spans="1:18" ht="13.5" customHeight="1">
      <c r="A97" s="162" t="s">
        <v>200</v>
      </c>
      <c r="B97" s="163"/>
      <c r="C97" s="164"/>
      <c r="D97" s="164"/>
      <c r="E97" s="164"/>
      <c r="F97" s="164"/>
      <c r="G97" s="157"/>
      <c r="H97" s="157"/>
      <c r="I97" s="157"/>
      <c r="J97" s="47"/>
      <c r="P97" s="16"/>
      <c r="Q97" s="46"/>
      <c r="R97" s="46"/>
    </row>
    <row r="98" spans="1:18" ht="13.5" customHeight="1">
      <c r="A98" s="162" t="s">
        <v>194</v>
      </c>
      <c r="B98" s="163"/>
      <c r="C98" s="164"/>
      <c r="D98" s="164"/>
      <c r="E98" s="164"/>
      <c r="F98" s="164"/>
      <c r="G98" s="157"/>
      <c r="H98" s="157"/>
      <c r="I98" s="157"/>
      <c r="J98" s="47"/>
      <c r="P98" s="16"/>
      <c r="Q98" s="46"/>
      <c r="R98" s="46"/>
    </row>
    <row r="99" spans="1:22" ht="13.5" customHeight="1">
      <c r="A99" s="162" t="s">
        <v>195</v>
      </c>
      <c r="B99" s="163"/>
      <c r="C99" s="164"/>
      <c r="D99" s="164"/>
      <c r="E99" s="164"/>
      <c r="F99" s="164"/>
      <c r="G99" s="157"/>
      <c r="H99" s="157"/>
      <c r="I99" s="157"/>
      <c r="J99" s="47"/>
      <c r="O99" s="16"/>
      <c r="P99" s="16"/>
      <c r="Q99" s="46"/>
      <c r="R99" s="46"/>
      <c r="V99" s="16"/>
    </row>
    <row r="100" spans="1:22" s="16" customFormat="1" ht="13.5">
      <c r="A100" s="158" t="s">
        <v>162</v>
      </c>
      <c r="B100" s="159"/>
      <c r="C100" s="157"/>
      <c r="D100" s="157"/>
      <c r="E100" s="157"/>
      <c r="F100" s="157"/>
      <c r="G100" s="157"/>
      <c r="H100" s="157"/>
      <c r="I100" s="157"/>
      <c r="O100" s="13"/>
      <c r="R100" s="46"/>
      <c r="S100" s="13"/>
      <c r="T100" s="13"/>
      <c r="U100" s="13"/>
      <c r="V100" s="13"/>
    </row>
    <row r="101" spans="1:18" ht="13.5">
      <c r="A101" s="160" t="s">
        <v>169</v>
      </c>
      <c r="B101" s="161"/>
      <c r="C101" s="161"/>
      <c r="D101" s="161"/>
      <c r="E101" s="161"/>
      <c r="F101" s="161"/>
      <c r="G101" s="161"/>
      <c r="H101" s="161"/>
      <c r="I101" s="161"/>
      <c r="P101" s="16"/>
      <c r="Q101" s="16"/>
      <c r="R101" s="16"/>
    </row>
    <row r="102" spans="16:18" ht="13.5">
      <c r="P102" s="16"/>
      <c r="Q102" s="46"/>
      <c r="R102" s="16"/>
    </row>
    <row r="103" spans="16:21" ht="13.5">
      <c r="P103" s="16"/>
      <c r="Q103" s="46"/>
      <c r="R103" s="16"/>
      <c r="S103" s="16"/>
      <c r="T103" s="16"/>
      <c r="U103" s="16"/>
    </row>
    <row r="104" spans="16:19" ht="13.5">
      <c r="P104" s="16"/>
      <c r="Q104" s="46"/>
      <c r="R104" s="16"/>
      <c r="S104" s="16"/>
    </row>
    <row r="105" spans="16:17" ht="13.5">
      <c r="P105" s="16"/>
      <c r="Q105" s="46"/>
    </row>
    <row r="106" spans="16:17" ht="13.5">
      <c r="P106" s="16"/>
      <c r="Q106" s="46"/>
    </row>
    <row r="107" ht="13.5">
      <c r="Q107" s="46"/>
    </row>
    <row r="108" ht="13.5">
      <c r="Q108" s="46"/>
    </row>
    <row r="109" ht="13.5">
      <c r="Q109" s="46"/>
    </row>
    <row r="110" ht="13.5">
      <c r="Q110" s="46"/>
    </row>
    <row r="111" ht="13.5">
      <c r="Q111" s="16"/>
    </row>
    <row r="112" spans="17:18" ht="13.5">
      <c r="Q112" s="16"/>
      <c r="R112" s="16"/>
    </row>
    <row r="113" ht="13.5">
      <c r="Q113" s="16"/>
    </row>
    <row r="114" spans="16:17" ht="13.5">
      <c r="P114" s="16"/>
      <c r="Q114" s="16"/>
    </row>
    <row r="122" ht="13.5">
      <c r="Q122" s="16"/>
    </row>
  </sheetData>
  <sheetProtection/>
  <mergeCells count="5">
    <mergeCell ref="B3:E3"/>
    <mergeCell ref="F3:I3"/>
    <mergeCell ref="A1:I1"/>
    <mergeCell ref="E4:E6"/>
    <mergeCell ref="I4:I6"/>
  </mergeCells>
  <printOptions horizontalCentered="1"/>
  <pageMargins left="0.25" right="0.25" top="0.75" bottom="0.75" header="0.3" footer="0.3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J3" sqref="J3"/>
    </sheetView>
  </sheetViews>
  <sheetFormatPr defaultColWidth="10.57421875" defaultRowHeight="15"/>
  <cols>
    <col min="1" max="1" width="12.57421875" style="13" customWidth="1"/>
    <col min="2" max="9" width="10.57421875" style="13" customWidth="1"/>
    <col min="10" max="16384" width="10.57421875" style="13" customWidth="1"/>
  </cols>
  <sheetData>
    <row r="1" spans="1:9" s="15" customFormat="1" ht="17.25">
      <c r="A1" s="153" t="s">
        <v>163</v>
      </c>
      <c r="B1" s="153"/>
      <c r="C1" s="153"/>
      <c r="D1" s="153"/>
      <c r="E1" s="153"/>
      <c r="F1" s="153"/>
      <c r="G1" s="153"/>
      <c r="H1" s="153"/>
      <c r="I1" s="153"/>
    </row>
    <row r="2" spans="1:9" s="16" customFormat="1" ht="14.25" customHeight="1" thickBot="1">
      <c r="A2" s="154"/>
      <c r="B2" s="155"/>
      <c r="C2" s="155"/>
      <c r="D2" s="155"/>
      <c r="E2" s="155"/>
      <c r="F2" s="155"/>
      <c r="G2" s="155"/>
      <c r="H2" s="155"/>
      <c r="I2" s="155"/>
    </row>
    <row r="3" spans="1:9" s="16" customFormat="1" ht="13.5">
      <c r="A3" s="31"/>
      <c r="B3" s="141" t="s">
        <v>46</v>
      </c>
      <c r="C3" s="148"/>
      <c r="D3" s="148"/>
      <c r="E3" s="148"/>
      <c r="F3" s="141" t="s">
        <v>47</v>
      </c>
      <c r="G3" s="148"/>
      <c r="H3" s="148"/>
      <c r="I3" s="149"/>
    </row>
    <row r="4" spans="1:9" s="16" customFormat="1" ht="13.5">
      <c r="A4" s="32"/>
      <c r="B4" s="17"/>
      <c r="C4" s="17"/>
      <c r="D4" s="17"/>
      <c r="E4" s="150" t="s">
        <v>166</v>
      </c>
      <c r="F4" s="17"/>
      <c r="G4" s="17"/>
      <c r="H4" s="17"/>
      <c r="I4" s="138" t="s">
        <v>166</v>
      </c>
    </row>
    <row r="5" spans="1:9" s="16" customFormat="1" ht="13.5">
      <c r="A5" s="33" t="s">
        <v>48</v>
      </c>
      <c r="B5" s="18" t="s">
        <v>164</v>
      </c>
      <c r="C5" s="18" t="s">
        <v>159</v>
      </c>
      <c r="D5" s="18" t="s">
        <v>51</v>
      </c>
      <c r="E5" s="151"/>
      <c r="F5" s="18" t="s">
        <v>164</v>
      </c>
      <c r="G5" s="18" t="s">
        <v>159</v>
      </c>
      <c r="H5" s="18" t="s">
        <v>51</v>
      </c>
      <c r="I5" s="139"/>
    </row>
    <row r="6" spans="1:9" s="16" customFormat="1" ht="13.5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</row>
    <row r="7" spans="1:9" s="16" customFormat="1" ht="13.5">
      <c r="A7" s="120" t="s">
        <v>53</v>
      </c>
      <c r="B7" s="96">
        <v>249078</v>
      </c>
      <c r="C7" s="96">
        <v>244825</v>
      </c>
      <c r="D7" s="97">
        <f>B7-C7</f>
        <v>4253</v>
      </c>
      <c r="E7" s="98">
        <f>D7/C7*100</f>
        <v>1.7371591953436127</v>
      </c>
      <c r="F7" s="96">
        <v>2577264</v>
      </c>
      <c r="G7" s="96">
        <v>2492294</v>
      </c>
      <c r="H7" s="97">
        <f>F7-G7</f>
        <v>84970</v>
      </c>
      <c r="I7" s="115">
        <f>H7/G7*100</f>
        <v>3.4093088536103684</v>
      </c>
    </row>
    <row r="8" spans="1:9" s="16" customFormat="1" ht="13.5">
      <c r="A8" s="121" t="s">
        <v>54</v>
      </c>
      <c r="B8" s="100">
        <v>230378</v>
      </c>
      <c r="C8" s="100">
        <v>224771</v>
      </c>
      <c r="D8" s="50">
        <f>B8-C8</f>
        <v>5607</v>
      </c>
      <c r="E8" s="51">
        <f>D8/C8*100</f>
        <v>2.494538886244222</v>
      </c>
      <c r="F8" s="100">
        <v>2382179</v>
      </c>
      <c r="G8" s="100">
        <v>2290190</v>
      </c>
      <c r="H8" s="50">
        <f>F8-G8</f>
        <v>91989</v>
      </c>
      <c r="I8" s="116">
        <f>H8/G8*100</f>
        <v>4.016653640090997</v>
      </c>
    </row>
    <row r="9" spans="1:9" s="16" customFormat="1" ht="13.5">
      <c r="A9" s="121" t="s">
        <v>55</v>
      </c>
      <c r="B9" s="100">
        <v>18700</v>
      </c>
      <c r="C9" s="100">
        <v>20054</v>
      </c>
      <c r="D9" s="50">
        <f>B9-C9</f>
        <v>-1354</v>
      </c>
      <c r="E9" s="51">
        <f>D9/C9*100</f>
        <v>-6.751770220404907</v>
      </c>
      <c r="F9" s="100">
        <v>195085</v>
      </c>
      <c r="G9" s="100">
        <v>202104</v>
      </c>
      <c r="H9" s="50">
        <f>F9-G9</f>
        <v>-7019</v>
      </c>
      <c r="I9" s="116">
        <f>H9/G9*100</f>
        <v>-3.472964414360923</v>
      </c>
    </row>
    <row r="10" spans="1:9" s="16" customFormat="1" ht="13.5">
      <c r="A10" s="122"/>
      <c r="B10" s="102"/>
      <c r="C10" s="102"/>
      <c r="D10" s="50"/>
      <c r="E10" s="51"/>
      <c r="F10" s="102"/>
      <c r="G10" s="102"/>
      <c r="H10" s="50"/>
      <c r="I10" s="116"/>
    </row>
    <row r="11" spans="1:9" s="16" customFormat="1" ht="13.5">
      <c r="A11" s="122" t="s">
        <v>56</v>
      </c>
      <c r="B11" s="52">
        <v>42429</v>
      </c>
      <c r="C11" s="52">
        <v>40692</v>
      </c>
      <c r="D11" s="50">
        <f aca="true" t="shared" si="0" ref="D11:D74">B11-C11</f>
        <v>1737</v>
      </c>
      <c r="E11" s="51">
        <f aca="true" t="shared" si="1" ref="E11:E74">D11/C11*100</f>
        <v>4.268652314951342</v>
      </c>
      <c r="F11" s="52">
        <v>505680</v>
      </c>
      <c r="G11" s="52">
        <v>483588</v>
      </c>
      <c r="H11" s="50">
        <f aca="true" t="shared" si="2" ref="H11:H74">F11-G11</f>
        <v>22092</v>
      </c>
      <c r="I11" s="116">
        <f aca="true" t="shared" si="3" ref="I11:I74">H11/G11*100</f>
        <v>4.5683515719993055</v>
      </c>
    </row>
    <row r="12" spans="1:9" s="16" customFormat="1" ht="13.5">
      <c r="A12" s="84" t="s">
        <v>57</v>
      </c>
      <c r="B12" s="52">
        <v>2255</v>
      </c>
      <c r="C12" s="52">
        <v>2177</v>
      </c>
      <c r="D12" s="50">
        <f t="shared" si="0"/>
        <v>78</v>
      </c>
      <c r="E12" s="51">
        <f t="shared" si="1"/>
        <v>3.5829122645842904</v>
      </c>
      <c r="F12" s="52">
        <v>24252</v>
      </c>
      <c r="G12" s="52">
        <v>22595</v>
      </c>
      <c r="H12" s="50">
        <f t="shared" si="2"/>
        <v>1657</v>
      </c>
      <c r="I12" s="116">
        <f t="shared" si="3"/>
        <v>7.333480858597034</v>
      </c>
    </row>
    <row r="13" spans="1:9" s="16" customFormat="1" ht="13.5">
      <c r="A13" s="84" t="s">
        <v>60</v>
      </c>
      <c r="B13" s="52">
        <v>4823</v>
      </c>
      <c r="C13" s="52">
        <v>4618</v>
      </c>
      <c r="D13" s="50">
        <f t="shared" si="0"/>
        <v>205</v>
      </c>
      <c r="E13" s="51">
        <f t="shared" si="1"/>
        <v>4.43915114768298</v>
      </c>
      <c r="F13" s="52">
        <v>58851</v>
      </c>
      <c r="G13" s="52">
        <v>58866</v>
      </c>
      <c r="H13" s="50">
        <f t="shared" si="2"/>
        <v>-15</v>
      </c>
      <c r="I13" s="116">
        <f t="shared" si="3"/>
        <v>-0.025481602283151564</v>
      </c>
    </row>
    <row r="14" spans="1:9" s="16" customFormat="1" ht="13.5">
      <c r="A14" s="84" t="s">
        <v>61</v>
      </c>
      <c r="B14" s="52">
        <v>7525</v>
      </c>
      <c r="C14" s="52">
        <v>6887</v>
      </c>
      <c r="D14" s="50">
        <f t="shared" si="0"/>
        <v>638</v>
      </c>
      <c r="E14" s="51">
        <f t="shared" si="1"/>
        <v>9.26383040511108</v>
      </c>
      <c r="F14" s="52">
        <v>114968</v>
      </c>
      <c r="G14" s="52">
        <v>112148</v>
      </c>
      <c r="H14" s="50">
        <f t="shared" si="2"/>
        <v>2820</v>
      </c>
      <c r="I14" s="116">
        <f t="shared" si="3"/>
        <v>2.5145343653029926</v>
      </c>
    </row>
    <row r="15" spans="1:9" s="16" customFormat="1" ht="13.5">
      <c r="A15" s="84" t="s">
        <v>62</v>
      </c>
      <c r="B15" s="52">
        <v>4203</v>
      </c>
      <c r="C15" s="52">
        <v>4084</v>
      </c>
      <c r="D15" s="50">
        <f t="shared" si="0"/>
        <v>119</v>
      </c>
      <c r="E15" s="51">
        <f t="shared" si="1"/>
        <v>2.9138099902056807</v>
      </c>
      <c r="F15" s="52">
        <v>42168</v>
      </c>
      <c r="G15" s="52">
        <v>39319</v>
      </c>
      <c r="H15" s="50">
        <f t="shared" si="2"/>
        <v>2849</v>
      </c>
      <c r="I15" s="116">
        <f t="shared" si="3"/>
        <v>7.245860779775681</v>
      </c>
    </row>
    <row r="16" spans="1:9" s="16" customFormat="1" ht="13.5">
      <c r="A16" s="84" t="s">
        <v>63</v>
      </c>
      <c r="B16" s="52">
        <v>3177</v>
      </c>
      <c r="C16" s="52">
        <v>3035</v>
      </c>
      <c r="D16" s="50">
        <f t="shared" si="0"/>
        <v>142</v>
      </c>
      <c r="E16" s="51">
        <f t="shared" si="1"/>
        <v>4.6787479406919275</v>
      </c>
      <c r="F16" s="52">
        <v>44198</v>
      </c>
      <c r="G16" s="52">
        <v>40438</v>
      </c>
      <c r="H16" s="50">
        <f t="shared" si="2"/>
        <v>3760</v>
      </c>
      <c r="I16" s="116">
        <f t="shared" si="3"/>
        <v>9.298184875612048</v>
      </c>
    </row>
    <row r="17" spans="1:9" s="16" customFormat="1" ht="13.5">
      <c r="A17" s="84" t="s">
        <v>64</v>
      </c>
      <c r="B17" s="52">
        <v>2481</v>
      </c>
      <c r="C17" s="52">
        <v>2396</v>
      </c>
      <c r="D17" s="50">
        <f t="shared" si="0"/>
        <v>85</v>
      </c>
      <c r="E17" s="51">
        <f t="shared" si="1"/>
        <v>3.5475792988313852</v>
      </c>
      <c r="F17" s="52">
        <v>27834</v>
      </c>
      <c r="G17" s="52">
        <v>26680</v>
      </c>
      <c r="H17" s="50">
        <f t="shared" si="2"/>
        <v>1154</v>
      </c>
      <c r="I17" s="116">
        <f t="shared" si="3"/>
        <v>4.325337331334333</v>
      </c>
    </row>
    <row r="18" spans="1:9" s="16" customFormat="1" ht="13.5">
      <c r="A18" s="84" t="s">
        <v>65</v>
      </c>
      <c r="B18" s="52">
        <v>6057</v>
      </c>
      <c r="C18" s="52">
        <v>5857</v>
      </c>
      <c r="D18" s="50">
        <f t="shared" si="0"/>
        <v>200</v>
      </c>
      <c r="E18" s="51">
        <f t="shared" si="1"/>
        <v>3.414717432132491</v>
      </c>
      <c r="F18" s="52">
        <v>67127</v>
      </c>
      <c r="G18" s="52">
        <v>64671</v>
      </c>
      <c r="H18" s="50">
        <f t="shared" si="2"/>
        <v>2456</v>
      </c>
      <c r="I18" s="116">
        <f t="shared" si="3"/>
        <v>3.7976836603732735</v>
      </c>
    </row>
    <row r="19" spans="1:9" s="16" customFormat="1" ht="13.5">
      <c r="A19" s="84" t="s">
        <v>66</v>
      </c>
      <c r="B19" s="52">
        <v>4622</v>
      </c>
      <c r="C19" s="52">
        <v>4492</v>
      </c>
      <c r="D19" s="50">
        <f t="shared" si="0"/>
        <v>130</v>
      </c>
      <c r="E19" s="51">
        <f t="shared" si="1"/>
        <v>2.894033837934105</v>
      </c>
      <c r="F19" s="52">
        <v>49713</v>
      </c>
      <c r="G19" s="52">
        <v>47067</v>
      </c>
      <c r="H19" s="50">
        <f t="shared" si="2"/>
        <v>2646</v>
      </c>
      <c r="I19" s="116">
        <f t="shared" si="3"/>
        <v>5.621773216903563</v>
      </c>
    </row>
    <row r="20" spans="1:9" s="16" customFormat="1" ht="13.5">
      <c r="A20" s="84" t="s">
        <v>67</v>
      </c>
      <c r="B20" s="52">
        <v>2966</v>
      </c>
      <c r="C20" s="52">
        <v>2853</v>
      </c>
      <c r="D20" s="50">
        <f t="shared" si="0"/>
        <v>113</v>
      </c>
      <c r="E20" s="51">
        <f t="shared" si="1"/>
        <v>3.9607430774623205</v>
      </c>
      <c r="F20" s="52">
        <v>28270</v>
      </c>
      <c r="G20" s="52">
        <v>27178</v>
      </c>
      <c r="H20" s="50">
        <f t="shared" si="2"/>
        <v>1092</v>
      </c>
      <c r="I20" s="116">
        <f t="shared" si="3"/>
        <v>4.017955699462801</v>
      </c>
    </row>
    <row r="21" spans="1:9" s="16" customFormat="1" ht="13.5">
      <c r="A21" s="84" t="s">
        <v>68</v>
      </c>
      <c r="B21" s="52">
        <v>4320</v>
      </c>
      <c r="C21" s="52">
        <v>4293</v>
      </c>
      <c r="D21" s="50">
        <f t="shared" si="0"/>
        <v>27</v>
      </c>
      <c r="E21" s="51">
        <f t="shared" si="1"/>
        <v>0.628930817610063</v>
      </c>
      <c r="F21" s="52">
        <v>48299</v>
      </c>
      <c r="G21" s="52">
        <v>44626</v>
      </c>
      <c r="H21" s="50">
        <f t="shared" si="2"/>
        <v>3673</v>
      </c>
      <c r="I21" s="116">
        <f t="shared" si="3"/>
        <v>8.23062788508941</v>
      </c>
    </row>
    <row r="22" spans="1:9" s="16" customFormat="1" ht="13.5">
      <c r="A22" s="122" t="s">
        <v>69</v>
      </c>
      <c r="B22" s="52">
        <v>11097</v>
      </c>
      <c r="C22" s="52">
        <v>10663</v>
      </c>
      <c r="D22" s="50">
        <f t="shared" si="0"/>
        <v>434</v>
      </c>
      <c r="E22" s="51">
        <f t="shared" si="1"/>
        <v>4.0701491137578545</v>
      </c>
      <c r="F22" s="52">
        <v>136202</v>
      </c>
      <c r="G22" s="52">
        <v>127523</v>
      </c>
      <c r="H22" s="50">
        <f t="shared" si="2"/>
        <v>8679</v>
      </c>
      <c r="I22" s="116">
        <f t="shared" si="3"/>
        <v>6.805831104977142</v>
      </c>
    </row>
    <row r="23" spans="1:9" s="16" customFormat="1" ht="13.5">
      <c r="A23" s="122" t="s">
        <v>70</v>
      </c>
      <c r="B23" s="52">
        <v>8366</v>
      </c>
      <c r="C23" s="52">
        <v>8531</v>
      </c>
      <c r="D23" s="50">
        <f t="shared" si="0"/>
        <v>-165</v>
      </c>
      <c r="E23" s="51">
        <f t="shared" si="1"/>
        <v>-1.9341226116516235</v>
      </c>
      <c r="F23" s="52">
        <v>85507</v>
      </c>
      <c r="G23" s="52">
        <v>87755</v>
      </c>
      <c r="H23" s="50">
        <f t="shared" si="2"/>
        <v>-2248</v>
      </c>
      <c r="I23" s="116">
        <f t="shared" si="3"/>
        <v>-2.561677397299299</v>
      </c>
    </row>
    <row r="24" spans="1:9" s="16" customFormat="1" ht="13.5">
      <c r="A24" s="122" t="s">
        <v>71</v>
      </c>
      <c r="B24" s="52">
        <v>22133</v>
      </c>
      <c r="C24" s="52">
        <v>21946</v>
      </c>
      <c r="D24" s="50">
        <f t="shared" si="0"/>
        <v>187</v>
      </c>
      <c r="E24" s="51">
        <f t="shared" si="1"/>
        <v>0.8520914973115831</v>
      </c>
      <c r="F24" s="52">
        <v>186889</v>
      </c>
      <c r="G24" s="52">
        <v>182328</v>
      </c>
      <c r="H24" s="50">
        <f t="shared" si="2"/>
        <v>4561</v>
      </c>
      <c r="I24" s="116">
        <f t="shared" si="3"/>
        <v>2.5015356939142643</v>
      </c>
    </row>
    <row r="25" spans="1:9" s="16" customFormat="1" ht="13.5">
      <c r="A25" s="122" t="s">
        <v>72</v>
      </c>
      <c r="B25" s="52">
        <v>3448</v>
      </c>
      <c r="C25" s="52">
        <v>3531</v>
      </c>
      <c r="D25" s="50">
        <f t="shared" si="0"/>
        <v>-83</v>
      </c>
      <c r="E25" s="51">
        <f t="shared" si="1"/>
        <v>-2.3506088926649675</v>
      </c>
      <c r="F25" s="52">
        <v>33213</v>
      </c>
      <c r="G25" s="52">
        <v>32999</v>
      </c>
      <c r="H25" s="50">
        <f t="shared" si="2"/>
        <v>214</v>
      </c>
      <c r="I25" s="116">
        <f t="shared" si="3"/>
        <v>0.6485045001363677</v>
      </c>
    </row>
    <row r="26" spans="1:9" s="16" customFormat="1" ht="13.5">
      <c r="A26" s="122" t="s">
        <v>73</v>
      </c>
      <c r="B26" s="52">
        <v>3495</v>
      </c>
      <c r="C26" s="52">
        <v>3501</v>
      </c>
      <c r="D26" s="50">
        <f t="shared" si="0"/>
        <v>-6</v>
      </c>
      <c r="E26" s="51">
        <f t="shared" si="1"/>
        <v>-0.17137960582690662</v>
      </c>
      <c r="F26" s="52">
        <v>25579</v>
      </c>
      <c r="G26" s="52">
        <v>26216</v>
      </c>
      <c r="H26" s="50">
        <f t="shared" si="2"/>
        <v>-637</v>
      </c>
      <c r="I26" s="116">
        <f t="shared" si="3"/>
        <v>-2.4298138541348795</v>
      </c>
    </row>
    <row r="27" spans="1:9" s="16" customFormat="1" ht="13.5">
      <c r="A27" s="122" t="s">
        <v>74</v>
      </c>
      <c r="B27" s="52">
        <v>9870</v>
      </c>
      <c r="C27" s="52">
        <v>9636</v>
      </c>
      <c r="D27" s="50">
        <f t="shared" si="0"/>
        <v>234</v>
      </c>
      <c r="E27" s="51">
        <f t="shared" si="1"/>
        <v>2.428393524283935</v>
      </c>
      <c r="F27" s="52">
        <v>103683</v>
      </c>
      <c r="G27" s="52">
        <v>102316</v>
      </c>
      <c r="H27" s="50">
        <f t="shared" si="2"/>
        <v>1367</v>
      </c>
      <c r="I27" s="116">
        <f t="shared" si="3"/>
        <v>1.3360569216935767</v>
      </c>
    </row>
    <row r="28" spans="1:9" s="16" customFormat="1" ht="13.5">
      <c r="A28" s="122" t="s">
        <v>75</v>
      </c>
      <c r="B28" s="52">
        <v>3075</v>
      </c>
      <c r="C28" s="52">
        <v>3048</v>
      </c>
      <c r="D28" s="50">
        <f t="shared" si="0"/>
        <v>27</v>
      </c>
      <c r="E28" s="51">
        <f t="shared" si="1"/>
        <v>0.8858267716535433</v>
      </c>
      <c r="F28" s="52">
        <v>27329</v>
      </c>
      <c r="G28" s="52">
        <v>27852</v>
      </c>
      <c r="H28" s="50">
        <f t="shared" si="2"/>
        <v>-523</v>
      </c>
      <c r="I28" s="116">
        <f t="shared" si="3"/>
        <v>-1.8777825649863564</v>
      </c>
    </row>
    <row r="29" spans="1:9" s="16" customFormat="1" ht="13.5">
      <c r="A29" s="122" t="s">
        <v>76</v>
      </c>
      <c r="B29" s="52">
        <v>4222</v>
      </c>
      <c r="C29" s="52">
        <v>4263</v>
      </c>
      <c r="D29" s="50">
        <f t="shared" si="0"/>
        <v>-41</v>
      </c>
      <c r="E29" s="51">
        <f t="shared" si="1"/>
        <v>-0.9617640159512081</v>
      </c>
      <c r="F29" s="52">
        <v>44513</v>
      </c>
      <c r="G29" s="52">
        <v>44547</v>
      </c>
      <c r="H29" s="50">
        <f t="shared" si="2"/>
        <v>-34</v>
      </c>
      <c r="I29" s="116">
        <f t="shared" si="3"/>
        <v>-0.07632388264080633</v>
      </c>
    </row>
    <row r="30" spans="1:9" s="16" customFormat="1" ht="13.5">
      <c r="A30" s="122" t="s">
        <v>77</v>
      </c>
      <c r="B30" s="52">
        <v>3594</v>
      </c>
      <c r="C30" s="52">
        <v>3577</v>
      </c>
      <c r="D30" s="50">
        <f t="shared" si="0"/>
        <v>17</v>
      </c>
      <c r="E30" s="51">
        <f t="shared" si="1"/>
        <v>0.4752585965893207</v>
      </c>
      <c r="F30" s="52">
        <v>33946</v>
      </c>
      <c r="G30" s="52">
        <v>32442</v>
      </c>
      <c r="H30" s="50">
        <f t="shared" si="2"/>
        <v>1504</v>
      </c>
      <c r="I30" s="116">
        <f t="shared" si="3"/>
        <v>4.635965723444917</v>
      </c>
    </row>
    <row r="31" spans="1:9" s="16" customFormat="1" ht="13.5">
      <c r="A31" s="122" t="s">
        <v>78</v>
      </c>
      <c r="B31" s="52">
        <v>3543</v>
      </c>
      <c r="C31" s="52">
        <v>3503</v>
      </c>
      <c r="D31" s="50">
        <f t="shared" si="0"/>
        <v>40</v>
      </c>
      <c r="E31" s="51">
        <f t="shared" si="1"/>
        <v>1.1418783899514702</v>
      </c>
      <c r="F31" s="52">
        <v>37936</v>
      </c>
      <c r="G31" s="52">
        <v>36566</v>
      </c>
      <c r="H31" s="50">
        <f t="shared" si="2"/>
        <v>1370</v>
      </c>
      <c r="I31" s="116">
        <f t="shared" si="3"/>
        <v>3.7466498933435433</v>
      </c>
    </row>
    <row r="32" spans="1:9" s="16" customFormat="1" ht="13.5">
      <c r="A32" s="122" t="s">
        <v>79</v>
      </c>
      <c r="B32" s="52">
        <v>7831</v>
      </c>
      <c r="C32" s="52">
        <v>7518</v>
      </c>
      <c r="D32" s="50">
        <f t="shared" si="0"/>
        <v>313</v>
      </c>
      <c r="E32" s="51">
        <f t="shared" si="1"/>
        <v>4.163341314179303</v>
      </c>
      <c r="F32" s="52">
        <v>66928</v>
      </c>
      <c r="G32" s="52">
        <v>62371</v>
      </c>
      <c r="H32" s="50">
        <f t="shared" si="2"/>
        <v>4557</v>
      </c>
      <c r="I32" s="116">
        <f t="shared" si="3"/>
        <v>7.306280162254894</v>
      </c>
    </row>
    <row r="33" spans="1:9" s="16" customFormat="1" ht="13.5">
      <c r="A33" s="122" t="s">
        <v>80</v>
      </c>
      <c r="B33" s="52">
        <v>4769</v>
      </c>
      <c r="C33" s="52">
        <v>4750</v>
      </c>
      <c r="D33" s="50">
        <f t="shared" si="0"/>
        <v>19</v>
      </c>
      <c r="E33" s="51">
        <f t="shared" si="1"/>
        <v>0.4</v>
      </c>
      <c r="F33" s="52">
        <v>67464</v>
      </c>
      <c r="G33" s="52">
        <v>59590</v>
      </c>
      <c r="H33" s="50">
        <f t="shared" si="2"/>
        <v>7874</v>
      </c>
      <c r="I33" s="116">
        <f t="shared" si="3"/>
        <v>13.213626447390503</v>
      </c>
    </row>
    <row r="34" spans="1:9" s="16" customFormat="1" ht="13.5">
      <c r="A34" s="122" t="s">
        <v>81</v>
      </c>
      <c r="B34" s="52">
        <v>2215</v>
      </c>
      <c r="C34" s="52">
        <v>2215</v>
      </c>
      <c r="D34" s="50">
        <f t="shared" si="0"/>
        <v>0</v>
      </c>
      <c r="E34" s="51">
        <f t="shared" si="1"/>
        <v>0</v>
      </c>
      <c r="F34" s="52">
        <v>22993</v>
      </c>
      <c r="G34" s="52">
        <v>23852</v>
      </c>
      <c r="H34" s="50">
        <f t="shared" si="2"/>
        <v>-859</v>
      </c>
      <c r="I34" s="116">
        <f t="shared" si="3"/>
        <v>-3.6013751467382193</v>
      </c>
    </row>
    <row r="35" spans="1:9" s="16" customFormat="1" ht="13.5">
      <c r="A35" s="122" t="s">
        <v>82</v>
      </c>
      <c r="B35" s="52">
        <v>3713</v>
      </c>
      <c r="C35" s="52">
        <v>3672</v>
      </c>
      <c r="D35" s="50">
        <f t="shared" si="0"/>
        <v>41</v>
      </c>
      <c r="E35" s="51">
        <f t="shared" si="1"/>
        <v>1.1165577342047932</v>
      </c>
      <c r="F35" s="52">
        <v>32637</v>
      </c>
      <c r="G35" s="52">
        <v>32155</v>
      </c>
      <c r="H35" s="50">
        <f t="shared" si="2"/>
        <v>482</v>
      </c>
      <c r="I35" s="116">
        <f t="shared" si="3"/>
        <v>1.4989892707199504</v>
      </c>
    </row>
    <row r="36" spans="1:9" s="16" customFormat="1" ht="13.5">
      <c r="A36" s="122" t="s">
        <v>83</v>
      </c>
      <c r="B36" s="52">
        <v>5477</v>
      </c>
      <c r="C36" s="52">
        <v>5512</v>
      </c>
      <c r="D36" s="50">
        <f t="shared" si="0"/>
        <v>-35</v>
      </c>
      <c r="E36" s="51">
        <f t="shared" si="1"/>
        <v>-0.634978229317852</v>
      </c>
      <c r="F36" s="52">
        <v>54806</v>
      </c>
      <c r="G36" s="52">
        <v>54985</v>
      </c>
      <c r="H36" s="50">
        <f t="shared" si="2"/>
        <v>-179</v>
      </c>
      <c r="I36" s="116">
        <f t="shared" si="3"/>
        <v>-0.32554332999909064</v>
      </c>
    </row>
    <row r="37" spans="1:9" s="16" customFormat="1" ht="13.5">
      <c r="A37" s="122" t="s">
        <v>84</v>
      </c>
      <c r="B37" s="52">
        <v>6493</v>
      </c>
      <c r="C37" s="52">
        <v>6246</v>
      </c>
      <c r="D37" s="50">
        <f t="shared" si="0"/>
        <v>247</v>
      </c>
      <c r="E37" s="51">
        <f t="shared" si="1"/>
        <v>3.9545308997758566</v>
      </c>
      <c r="F37" s="52">
        <v>71108</v>
      </c>
      <c r="G37" s="52">
        <v>66525</v>
      </c>
      <c r="H37" s="50">
        <f t="shared" si="2"/>
        <v>4583</v>
      </c>
      <c r="I37" s="116">
        <f t="shared" si="3"/>
        <v>6.889139421270199</v>
      </c>
    </row>
    <row r="38" spans="1:9" s="16" customFormat="1" ht="13.5">
      <c r="A38" s="122" t="s">
        <v>85</v>
      </c>
      <c r="B38" s="52">
        <v>7648</v>
      </c>
      <c r="C38" s="52">
        <v>7519</v>
      </c>
      <c r="D38" s="50">
        <f t="shared" si="0"/>
        <v>129</v>
      </c>
      <c r="E38" s="51">
        <f t="shared" si="1"/>
        <v>1.7156536773507116</v>
      </c>
      <c r="F38" s="52">
        <v>73678</v>
      </c>
      <c r="G38" s="52">
        <v>68932</v>
      </c>
      <c r="H38" s="50">
        <f t="shared" si="2"/>
        <v>4746</v>
      </c>
      <c r="I38" s="116">
        <f t="shared" si="3"/>
        <v>6.8850461324203565</v>
      </c>
    </row>
    <row r="39" spans="1:9" s="16" customFormat="1" ht="13.5">
      <c r="A39" s="122" t="s">
        <v>86</v>
      </c>
      <c r="B39" s="52">
        <v>11371</v>
      </c>
      <c r="C39" s="52">
        <v>11213</v>
      </c>
      <c r="D39" s="50">
        <f t="shared" si="0"/>
        <v>158</v>
      </c>
      <c r="E39" s="51">
        <f t="shared" si="1"/>
        <v>1.4090787478819227</v>
      </c>
      <c r="F39" s="52">
        <v>109772</v>
      </c>
      <c r="G39" s="52">
        <v>106415</v>
      </c>
      <c r="H39" s="50">
        <f t="shared" si="2"/>
        <v>3357</v>
      </c>
      <c r="I39" s="116">
        <f t="shared" si="3"/>
        <v>3.154630456232674</v>
      </c>
    </row>
    <row r="40" spans="1:9" s="16" customFormat="1" ht="13.5">
      <c r="A40" s="122" t="s">
        <v>87</v>
      </c>
      <c r="B40" s="52">
        <v>2727</v>
      </c>
      <c r="C40" s="52">
        <v>2781</v>
      </c>
      <c r="D40" s="50">
        <f t="shared" si="0"/>
        <v>-54</v>
      </c>
      <c r="E40" s="51">
        <f t="shared" si="1"/>
        <v>-1.9417475728155338</v>
      </c>
      <c r="F40" s="52">
        <v>22029</v>
      </c>
      <c r="G40" s="52">
        <v>23259</v>
      </c>
      <c r="H40" s="50">
        <f t="shared" si="2"/>
        <v>-1230</v>
      </c>
      <c r="I40" s="116">
        <f t="shared" si="3"/>
        <v>-5.288275506255643</v>
      </c>
    </row>
    <row r="41" spans="1:9" s="16" customFormat="1" ht="13.5">
      <c r="A41" s="54" t="s">
        <v>88</v>
      </c>
      <c r="B41" s="55">
        <v>5392</v>
      </c>
      <c r="C41" s="55">
        <v>5318</v>
      </c>
      <c r="D41" s="57">
        <f t="shared" si="0"/>
        <v>74</v>
      </c>
      <c r="E41" s="58">
        <f t="shared" si="1"/>
        <v>1.3915005641218503</v>
      </c>
      <c r="F41" s="55">
        <v>64138</v>
      </c>
      <c r="G41" s="55">
        <v>60176</v>
      </c>
      <c r="H41" s="57">
        <f t="shared" si="2"/>
        <v>3962</v>
      </c>
      <c r="I41" s="59">
        <f t="shared" si="3"/>
        <v>6.584020207391651</v>
      </c>
    </row>
    <row r="42" spans="1:9" s="16" customFormat="1" ht="13.5">
      <c r="A42" s="122" t="s">
        <v>89</v>
      </c>
      <c r="B42" s="52">
        <v>4898</v>
      </c>
      <c r="C42" s="52">
        <v>4874</v>
      </c>
      <c r="D42" s="50">
        <f t="shared" si="0"/>
        <v>24</v>
      </c>
      <c r="E42" s="51">
        <f t="shared" si="1"/>
        <v>0.4924086992203529</v>
      </c>
      <c r="F42" s="52">
        <v>49810</v>
      </c>
      <c r="G42" s="52">
        <v>50511</v>
      </c>
      <c r="H42" s="50">
        <f t="shared" si="2"/>
        <v>-701</v>
      </c>
      <c r="I42" s="116">
        <f t="shared" si="3"/>
        <v>-1.3878165152145077</v>
      </c>
    </row>
    <row r="43" spans="1:9" s="16" customFormat="1" ht="13.5">
      <c r="A43" s="122" t="s">
        <v>91</v>
      </c>
      <c r="B43" s="52">
        <v>3674</v>
      </c>
      <c r="C43" s="52">
        <v>3558</v>
      </c>
      <c r="D43" s="50">
        <f t="shared" si="0"/>
        <v>116</v>
      </c>
      <c r="E43" s="51">
        <f t="shared" si="1"/>
        <v>3.2602585722315904</v>
      </c>
      <c r="F43" s="52">
        <v>40167</v>
      </c>
      <c r="G43" s="52">
        <v>38869</v>
      </c>
      <c r="H43" s="50">
        <f t="shared" si="2"/>
        <v>1298</v>
      </c>
      <c r="I43" s="116">
        <f t="shared" si="3"/>
        <v>3.3394221616197997</v>
      </c>
    </row>
    <row r="44" spans="1:9" s="16" customFormat="1" ht="13.5">
      <c r="A44" s="122" t="s">
        <v>92</v>
      </c>
      <c r="B44" s="52">
        <v>2095</v>
      </c>
      <c r="C44" s="52">
        <v>2076</v>
      </c>
      <c r="D44" s="50">
        <f t="shared" si="0"/>
        <v>19</v>
      </c>
      <c r="E44" s="51">
        <f t="shared" si="1"/>
        <v>0.9152215799614644</v>
      </c>
      <c r="F44" s="52">
        <v>16265</v>
      </c>
      <c r="G44" s="52">
        <v>16485</v>
      </c>
      <c r="H44" s="50">
        <f t="shared" si="2"/>
        <v>-220</v>
      </c>
      <c r="I44" s="116">
        <f t="shared" si="3"/>
        <v>-1.3345465574764939</v>
      </c>
    </row>
    <row r="45" spans="1:9" s="16" customFormat="1" ht="13.5">
      <c r="A45" s="122" t="s">
        <v>93</v>
      </c>
      <c r="B45" s="52">
        <v>1784</v>
      </c>
      <c r="C45" s="52">
        <v>1737</v>
      </c>
      <c r="D45" s="50">
        <f t="shared" si="0"/>
        <v>47</v>
      </c>
      <c r="E45" s="51">
        <f t="shared" si="1"/>
        <v>2.7058146229130684</v>
      </c>
      <c r="F45" s="52">
        <v>26112</v>
      </c>
      <c r="G45" s="52">
        <v>25165</v>
      </c>
      <c r="H45" s="50">
        <f t="shared" si="2"/>
        <v>947</v>
      </c>
      <c r="I45" s="116">
        <f t="shared" si="3"/>
        <v>3.763163123385654</v>
      </c>
    </row>
    <row r="46" spans="1:9" s="16" customFormat="1" ht="13.5">
      <c r="A46" s="122" t="s">
        <v>94</v>
      </c>
      <c r="B46" s="52">
        <v>4967</v>
      </c>
      <c r="C46" s="52">
        <v>4860</v>
      </c>
      <c r="D46" s="50">
        <f t="shared" si="0"/>
        <v>107</v>
      </c>
      <c r="E46" s="51">
        <f t="shared" si="1"/>
        <v>2.2016460905349793</v>
      </c>
      <c r="F46" s="52">
        <v>52206</v>
      </c>
      <c r="G46" s="52">
        <v>50322</v>
      </c>
      <c r="H46" s="50">
        <f t="shared" si="2"/>
        <v>1884</v>
      </c>
      <c r="I46" s="116">
        <f t="shared" si="3"/>
        <v>3.743889352569453</v>
      </c>
    </row>
    <row r="47" spans="1:9" s="16" customFormat="1" ht="13.5">
      <c r="A47" s="122" t="s">
        <v>95</v>
      </c>
      <c r="B47" s="52">
        <v>2279</v>
      </c>
      <c r="C47" s="52">
        <v>2329</v>
      </c>
      <c r="D47" s="50">
        <f t="shared" si="0"/>
        <v>-50</v>
      </c>
      <c r="E47" s="51">
        <f t="shared" si="1"/>
        <v>-2.1468441391155</v>
      </c>
      <c r="F47" s="52">
        <v>22842</v>
      </c>
      <c r="G47" s="52">
        <v>24354</v>
      </c>
      <c r="H47" s="50">
        <f t="shared" si="2"/>
        <v>-1512</v>
      </c>
      <c r="I47" s="116">
        <f t="shared" si="3"/>
        <v>-6.208425720620843</v>
      </c>
    </row>
    <row r="48" spans="1:9" s="16" customFormat="1" ht="13.5">
      <c r="A48" s="122" t="s">
        <v>96</v>
      </c>
      <c r="B48" s="52">
        <v>5211</v>
      </c>
      <c r="C48" s="52">
        <v>5162</v>
      </c>
      <c r="D48" s="50">
        <f t="shared" si="0"/>
        <v>49</v>
      </c>
      <c r="E48" s="51">
        <f t="shared" si="1"/>
        <v>0.9492444788841534</v>
      </c>
      <c r="F48" s="52">
        <v>55705</v>
      </c>
      <c r="G48" s="52">
        <v>56467</v>
      </c>
      <c r="H48" s="50">
        <f t="shared" si="2"/>
        <v>-762</v>
      </c>
      <c r="I48" s="116">
        <f t="shared" si="3"/>
        <v>-1.3494607469849647</v>
      </c>
    </row>
    <row r="49" spans="1:9" s="16" customFormat="1" ht="13.5">
      <c r="A49" s="122" t="s">
        <v>97</v>
      </c>
      <c r="B49" s="52">
        <v>2021</v>
      </c>
      <c r="C49" s="52">
        <v>1900</v>
      </c>
      <c r="D49" s="50">
        <f t="shared" si="0"/>
        <v>121</v>
      </c>
      <c r="E49" s="51">
        <f t="shared" si="1"/>
        <v>6.368421052631579</v>
      </c>
      <c r="F49" s="52">
        <v>20107</v>
      </c>
      <c r="G49" s="52">
        <v>18278</v>
      </c>
      <c r="H49" s="50">
        <f t="shared" si="2"/>
        <v>1829</v>
      </c>
      <c r="I49" s="116">
        <f t="shared" si="3"/>
        <v>10.006565269723163</v>
      </c>
    </row>
    <row r="50" spans="1:9" s="16" customFormat="1" ht="13.5">
      <c r="A50" s="122" t="s">
        <v>98</v>
      </c>
      <c r="B50" s="52">
        <v>4484</v>
      </c>
      <c r="C50" s="52">
        <v>4467</v>
      </c>
      <c r="D50" s="50">
        <f t="shared" si="0"/>
        <v>17</v>
      </c>
      <c r="E50" s="51">
        <f t="shared" si="1"/>
        <v>0.3805686142825162</v>
      </c>
      <c r="F50" s="52">
        <v>42599</v>
      </c>
      <c r="G50" s="52">
        <v>41832</v>
      </c>
      <c r="H50" s="50">
        <f t="shared" si="2"/>
        <v>767</v>
      </c>
      <c r="I50" s="116">
        <f t="shared" si="3"/>
        <v>1.83352457448843</v>
      </c>
    </row>
    <row r="51" spans="1:9" s="16" customFormat="1" ht="13.5">
      <c r="A51" s="122" t="s">
        <v>99</v>
      </c>
      <c r="B51" s="52">
        <v>2792</v>
      </c>
      <c r="C51" s="52">
        <v>2814</v>
      </c>
      <c r="D51" s="50">
        <f t="shared" si="0"/>
        <v>-22</v>
      </c>
      <c r="E51" s="51">
        <f t="shared" si="1"/>
        <v>-0.7818052594171997</v>
      </c>
      <c r="F51" s="52">
        <v>21619</v>
      </c>
      <c r="G51" s="52">
        <v>21409</v>
      </c>
      <c r="H51" s="50">
        <f t="shared" si="2"/>
        <v>210</v>
      </c>
      <c r="I51" s="116">
        <f t="shared" si="3"/>
        <v>0.9808958849082162</v>
      </c>
    </row>
    <row r="52" spans="1:9" s="16" customFormat="1" ht="13.5">
      <c r="A52" s="122" t="s">
        <v>100</v>
      </c>
      <c r="B52" s="52">
        <v>5602</v>
      </c>
      <c r="C52" s="52">
        <v>5519</v>
      </c>
      <c r="D52" s="50">
        <f t="shared" si="0"/>
        <v>83</v>
      </c>
      <c r="E52" s="51">
        <f t="shared" si="1"/>
        <v>1.503895633266896</v>
      </c>
      <c r="F52" s="52">
        <v>52164</v>
      </c>
      <c r="G52" s="52">
        <v>46985</v>
      </c>
      <c r="H52" s="50">
        <f t="shared" si="2"/>
        <v>5179</v>
      </c>
      <c r="I52" s="116">
        <f t="shared" si="3"/>
        <v>11.022666808555922</v>
      </c>
    </row>
    <row r="53" spans="1:9" s="16" customFormat="1" ht="13.5">
      <c r="A53" s="122" t="s">
        <v>101</v>
      </c>
      <c r="B53" s="52">
        <v>1622</v>
      </c>
      <c r="C53" s="52">
        <v>1637</v>
      </c>
      <c r="D53" s="50">
        <f t="shared" si="0"/>
        <v>-15</v>
      </c>
      <c r="E53" s="51">
        <f t="shared" si="1"/>
        <v>-0.916310323762981</v>
      </c>
      <c r="F53" s="52">
        <v>17001</v>
      </c>
      <c r="G53" s="52">
        <v>17077</v>
      </c>
      <c r="H53" s="50">
        <f t="shared" si="2"/>
        <v>-76</v>
      </c>
      <c r="I53" s="116">
        <f t="shared" si="3"/>
        <v>-0.4450430403466651</v>
      </c>
    </row>
    <row r="54" spans="1:9" s="16" customFormat="1" ht="13.5">
      <c r="A54" s="122" t="s">
        <v>102</v>
      </c>
      <c r="B54" s="52">
        <v>3050</v>
      </c>
      <c r="C54" s="52">
        <v>3000</v>
      </c>
      <c r="D54" s="50">
        <f t="shared" si="0"/>
        <v>50</v>
      </c>
      <c r="E54" s="51">
        <f t="shared" si="1"/>
        <v>1.6666666666666667</v>
      </c>
      <c r="F54" s="52">
        <v>29317</v>
      </c>
      <c r="G54" s="52">
        <v>29673</v>
      </c>
      <c r="H54" s="50">
        <f t="shared" si="2"/>
        <v>-356</v>
      </c>
      <c r="I54" s="116">
        <f t="shared" si="3"/>
        <v>-1.1997438749031106</v>
      </c>
    </row>
    <row r="55" spans="1:9" s="16" customFormat="1" ht="13.5">
      <c r="A55" s="122" t="s">
        <v>103</v>
      </c>
      <c r="B55" s="52">
        <v>2155</v>
      </c>
      <c r="C55" s="52">
        <v>2199</v>
      </c>
      <c r="D55" s="50">
        <f t="shared" si="0"/>
        <v>-44</v>
      </c>
      <c r="E55" s="51">
        <f t="shared" si="1"/>
        <v>-2.0009095043201452</v>
      </c>
      <c r="F55" s="52">
        <v>17357</v>
      </c>
      <c r="G55" s="52">
        <v>17095</v>
      </c>
      <c r="H55" s="50">
        <f t="shared" si="2"/>
        <v>262</v>
      </c>
      <c r="I55" s="116">
        <f t="shared" si="3"/>
        <v>1.532611874817198</v>
      </c>
    </row>
    <row r="56" spans="1:9" s="16" customFormat="1" ht="13.5">
      <c r="A56" s="122" t="s">
        <v>104</v>
      </c>
      <c r="B56" s="52">
        <v>2205</v>
      </c>
      <c r="C56" s="52">
        <v>2160</v>
      </c>
      <c r="D56" s="50">
        <f t="shared" si="0"/>
        <v>45</v>
      </c>
      <c r="E56" s="51">
        <f t="shared" si="1"/>
        <v>2.083333333333333</v>
      </c>
      <c r="F56" s="52">
        <v>22031</v>
      </c>
      <c r="G56" s="52">
        <v>22165</v>
      </c>
      <c r="H56" s="50">
        <f t="shared" si="2"/>
        <v>-134</v>
      </c>
      <c r="I56" s="116">
        <f t="shared" si="3"/>
        <v>-0.6045567335889916</v>
      </c>
    </row>
    <row r="57" spans="1:9" s="16" customFormat="1" ht="13.5">
      <c r="A57" s="122" t="s">
        <v>105</v>
      </c>
      <c r="B57" s="52">
        <v>1914</v>
      </c>
      <c r="C57" s="52">
        <v>1847</v>
      </c>
      <c r="D57" s="50">
        <f t="shared" si="0"/>
        <v>67</v>
      </c>
      <c r="E57" s="51">
        <f t="shared" si="1"/>
        <v>3.627504060638874</v>
      </c>
      <c r="F57" s="52">
        <v>23214</v>
      </c>
      <c r="G57" s="52">
        <v>20193</v>
      </c>
      <c r="H57" s="50">
        <f t="shared" si="2"/>
        <v>3021</v>
      </c>
      <c r="I57" s="116">
        <f t="shared" si="3"/>
        <v>14.960629921259844</v>
      </c>
    </row>
    <row r="58" spans="1:9" s="16" customFormat="1" ht="13.5">
      <c r="A58" s="122" t="s">
        <v>106</v>
      </c>
      <c r="B58" s="52">
        <v>2113</v>
      </c>
      <c r="C58" s="52">
        <v>2021</v>
      </c>
      <c r="D58" s="50">
        <f t="shared" si="0"/>
        <v>92</v>
      </c>
      <c r="E58" s="51">
        <f t="shared" si="1"/>
        <v>4.552201880257298</v>
      </c>
      <c r="F58" s="52">
        <v>22474</v>
      </c>
      <c r="G58" s="52">
        <v>21815</v>
      </c>
      <c r="H58" s="50">
        <f t="shared" si="2"/>
        <v>659</v>
      </c>
      <c r="I58" s="116">
        <f t="shared" si="3"/>
        <v>3.0208572083428833</v>
      </c>
    </row>
    <row r="59" spans="1:9" s="16" customFormat="1" ht="13.5">
      <c r="A59" s="122" t="s">
        <v>107</v>
      </c>
      <c r="B59" s="52">
        <v>3192</v>
      </c>
      <c r="C59" s="52">
        <v>2976</v>
      </c>
      <c r="D59" s="50">
        <f t="shared" si="0"/>
        <v>216</v>
      </c>
      <c r="E59" s="51">
        <f t="shared" si="1"/>
        <v>7.258064516129033</v>
      </c>
      <c r="F59" s="52">
        <v>31202</v>
      </c>
      <c r="G59" s="52">
        <v>29103</v>
      </c>
      <c r="H59" s="50">
        <f t="shared" si="2"/>
        <v>2099</v>
      </c>
      <c r="I59" s="116">
        <f t="shared" si="3"/>
        <v>7.212314881627324</v>
      </c>
    </row>
    <row r="60" spans="1:9" s="16" customFormat="1" ht="13.5">
      <c r="A60" s="122" t="s">
        <v>165</v>
      </c>
      <c r="B60" s="52">
        <v>1412</v>
      </c>
      <c r="C60" s="52">
        <v>1373</v>
      </c>
      <c r="D60" s="50">
        <f t="shared" si="0"/>
        <v>39</v>
      </c>
      <c r="E60" s="51">
        <f t="shared" si="1"/>
        <v>2.8404952658412235</v>
      </c>
      <c r="F60" s="52">
        <v>13957</v>
      </c>
      <c r="G60" s="52">
        <v>13087</v>
      </c>
      <c r="H60" s="50">
        <f t="shared" si="2"/>
        <v>870</v>
      </c>
      <c r="I60" s="116">
        <f t="shared" si="3"/>
        <v>6.647818445785894</v>
      </c>
    </row>
    <row r="61" spans="1:9" s="16" customFormat="1" ht="13.5">
      <c r="A61" s="122" t="s">
        <v>108</v>
      </c>
      <c r="B61" s="123"/>
      <c r="C61" s="123"/>
      <c r="D61" s="50"/>
      <c r="E61" s="51"/>
      <c r="F61" s="123"/>
      <c r="G61" s="123"/>
      <c r="H61" s="50"/>
      <c r="I61" s="116"/>
    </row>
    <row r="62" spans="1:9" s="16" customFormat="1" ht="13.5">
      <c r="A62" s="122" t="s">
        <v>109</v>
      </c>
      <c r="B62" s="52">
        <v>1342</v>
      </c>
      <c r="C62" s="52">
        <v>1324</v>
      </c>
      <c r="D62" s="50">
        <f t="shared" si="0"/>
        <v>18</v>
      </c>
      <c r="E62" s="51">
        <f t="shared" si="1"/>
        <v>1.3595166163141994</v>
      </c>
      <c r="F62" s="52">
        <v>14898</v>
      </c>
      <c r="G62" s="52">
        <v>13562</v>
      </c>
      <c r="H62" s="50">
        <f t="shared" si="2"/>
        <v>1336</v>
      </c>
      <c r="I62" s="116">
        <f t="shared" si="3"/>
        <v>9.851054416752692</v>
      </c>
    </row>
    <row r="63" spans="1:9" s="16" customFormat="1" ht="13.5">
      <c r="A63" s="122" t="s">
        <v>110</v>
      </c>
      <c r="B63" s="123"/>
      <c r="C63" s="123"/>
      <c r="D63" s="50"/>
      <c r="E63" s="51"/>
      <c r="F63" s="123"/>
      <c r="G63" s="123"/>
      <c r="H63" s="50"/>
      <c r="I63" s="116"/>
    </row>
    <row r="64" spans="1:9" s="16" customFormat="1" ht="13.5">
      <c r="A64" s="122" t="s">
        <v>111</v>
      </c>
      <c r="B64" s="52">
        <v>1591</v>
      </c>
      <c r="C64" s="52">
        <v>1524</v>
      </c>
      <c r="D64" s="50">
        <f t="shared" si="0"/>
        <v>67</v>
      </c>
      <c r="E64" s="51">
        <f t="shared" si="1"/>
        <v>4.396325459317586</v>
      </c>
      <c r="F64" s="52">
        <v>27411</v>
      </c>
      <c r="G64" s="52">
        <v>24872</v>
      </c>
      <c r="H64" s="50">
        <f t="shared" si="2"/>
        <v>2539</v>
      </c>
      <c r="I64" s="116">
        <f t="shared" si="3"/>
        <v>10.208266323576714</v>
      </c>
    </row>
    <row r="65" spans="1:9" s="16" customFormat="1" ht="13.5">
      <c r="A65" s="122" t="s">
        <v>112</v>
      </c>
      <c r="B65" s="52">
        <v>1168</v>
      </c>
      <c r="C65" s="52">
        <v>1146</v>
      </c>
      <c r="D65" s="50">
        <f t="shared" si="0"/>
        <v>22</v>
      </c>
      <c r="E65" s="51">
        <f t="shared" si="1"/>
        <v>1.9197207678883073</v>
      </c>
      <c r="F65" s="52">
        <v>12073</v>
      </c>
      <c r="G65" s="52">
        <v>11204</v>
      </c>
      <c r="H65" s="50">
        <f t="shared" si="2"/>
        <v>869</v>
      </c>
      <c r="I65" s="116">
        <f t="shared" si="3"/>
        <v>7.756158514816137</v>
      </c>
    </row>
    <row r="66" spans="1:9" s="16" customFormat="1" ht="13.5">
      <c r="A66" s="122" t="s">
        <v>113</v>
      </c>
      <c r="B66" s="52">
        <v>473</v>
      </c>
      <c r="C66" s="52">
        <v>488</v>
      </c>
      <c r="D66" s="50">
        <f t="shared" si="0"/>
        <v>-15</v>
      </c>
      <c r="E66" s="51">
        <f t="shared" si="1"/>
        <v>-3.0737704918032787</v>
      </c>
      <c r="F66" s="52">
        <v>3120</v>
      </c>
      <c r="G66" s="52">
        <v>3354</v>
      </c>
      <c r="H66" s="50">
        <f t="shared" si="2"/>
        <v>-234</v>
      </c>
      <c r="I66" s="116">
        <f t="shared" si="3"/>
        <v>-6.976744186046512</v>
      </c>
    </row>
    <row r="67" spans="1:9" s="16" customFormat="1" ht="13.5">
      <c r="A67" s="122" t="s">
        <v>114</v>
      </c>
      <c r="B67" s="123"/>
      <c r="C67" s="123"/>
      <c r="D67" s="50"/>
      <c r="E67" s="51"/>
      <c r="F67" s="123"/>
      <c r="G67" s="123"/>
      <c r="H67" s="50"/>
      <c r="I67" s="116"/>
    </row>
    <row r="68" spans="1:9" s="16" customFormat="1" ht="13.5">
      <c r="A68" s="122" t="s">
        <v>115</v>
      </c>
      <c r="B68" s="52">
        <v>551</v>
      </c>
      <c r="C68" s="52">
        <v>531</v>
      </c>
      <c r="D68" s="50">
        <f t="shared" si="0"/>
        <v>20</v>
      </c>
      <c r="E68" s="51">
        <f t="shared" si="1"/>
        <v>3.766478342749529</v>
      </c>
      <c r="F68" s="52">
        <v>10015</v>
      </c>
      <c r="G68" s="52">
        <v>8433</v>
      </c>
      <c r="H68" s="50">
        <f t="shared" si="2"/>
        <v>1582</v>
      </c>
      <c r="I68" s="116">
        <f t="shared" si="3"/>
        <v>18.759634768172656</v>
      </c>
    </row>
    <row r="69" spans="1:9" s="16" customFormat="1" ht="13.5">
      <c r="A69" s="122" t="s">
        <v>116</v>
      </c>
      <c r="B69" s="52">
        <v>757</v>
      </c>
      <c r="C69" s="52">
        <v>792</v>
      </c>
      <c r="D69" s="50">
        <f t="shared" si="0"/>
        <v>-35</v>
      </c>
      <c r="E69" s="51">
        <f t="shared" si="1"/>
        <v>-4.41919191919192</v>
      </c>
      <c r="F69" s="52">
        <v>8201</v>
      </c>
      <c r="G69" s="52">
        <v>8735</v>
      </c>
      <c r="H69" s="50">
        <f t="shared" si="2"/>
        <v>-534</v>
      </c>
      <c r="I69" s="116">
        <f t="shared" si="3"/>
        <v>-6.113337149398969</v>
      </c>
    </row>
    <row r="70" spans="1:9" s="16" customFormat="1" ht="13.5">
      <c r="A70" s="122" t="s">
        <v>117</v>
      </c>
      <c r="B70" s="52">
        <v>1286</v>
      </c>
      <c r="C70" s="52">
        <v>1323</v>
      </c>
      <c r="D70" s="50">
        <f t="shared" si="0"/>
        <v>-37</v>
      </c>
      <c r="E70" s="51">
        <f t="shared" si="1"/>
        <v>-2.7966742252456536</v>
      </c>
      <c r="F70" s="52">
        <v>9799</v>
      </c>
      <c r="G70" s="52">
        <v>9848</v>
      </c>
      <c r="H70" s="50">
        <f t="shared" si="2"/>
        <v>-49</v>
      </c>
      <c r="I70" s="116">
        <f t="shared" si="3"/>
        <v>-0.4975629569455727</v>
      </c>
    </row>
    <row r="71" spans="1:9" s="16" customFormat="1" ht="13.5">
      <c r="A71" s="122" t="s">
        <v>118</v>
      </c>
      <c r="B71" s="52">
        <v>920</v>
      </c>
      <c r="C71" s="52">
        <v>900</v>
      </c>
      <c r="D71" s="50">
        <f t="shared" si="0"/>
        <v>20</v>
      </c>
      <c r="E71" s="51">
        <f t="shared" si="1"/>
        <v>2.2222222222222223</v>
      </c>
      <c r="F71" s="52">
        <v>11022</v>
      </c>
      <c r="G71" s="52">
        <v>9649</v>
      </c>
      <c r="H71" s="50">
        <f t="shared" si="2"/>
        <v>1373</v>
      </c>
      <c r="I71" s="116">
        <f t="shared" si="3"/>
        <v>14.229453829412375</v>
      </c>
    </row>
    <row r="72" spans="1:9" s="16" customFormat="1" ht="13.5">
      <c r="A72" s="122" t="s">
        <v>119</v>
      </c>
      <c r="B72" s="52">
        <v>678</v>
      </c>
      <c r="C72" s="52">
        <v>688</v>
      </c>
      <c r="D72" s="50">
        <f t="shared" si="0"/>
        <v>-10</v>
      </c>
      <c r="E72" s="51">
        <f t="shared" si="1"/>
        <v>-1.4534883720930232</v>
      </c>
      <c r="F72" s="52">
        <v>5915</v>
      </c>
      <c r="G72" s="52">
        <v>6587</v>
      </c>
      <c r="H72" s="50">
        <f t="shared" si="2"/>
        <v>-672</v>
      </c>
      <c r="I72" s="116">
        <f t="shared" si="3"/>
        <v>-10.201912858660998</v>
      </c>
    </row>
    <row r="73" spans="1:9" s="16" customFormat="1" ht="13.5">
      <c r="A73" s="122" t="s">
        <v>120</v>
      </c>
      <c r="B73" s="52">
        <v>432</v>
      </c>
      <c r="C73" s="52">
        <v>439</v>
      </c>
      <c r="D73" s="50">
        <f t="shared" si="0"/>
        <v>-7</v>
      </c>
      <c r="E73" s="51">
        <f t="shared" si="1"/>
        <v>-1.5945330296127564</v>
      </c>
      <c r="F73" s="52">
        <v>3422</v>
      </c>
      <c r="G73" s="52">
        <v>3118</v>
      </c>
      <c r="H73" s="50">
        <f t="shared" si="2"/>
        <v>304</v>
      </c>
      <c r="I73" s="116">
        <f t="shared" si="3"/>
        <v>9.749839640795381</v>
      </c>
    </row>
    <row r="74" spans="1:9" s="16" customFormat="1" ht="13.5">
      <c r="A74" s="122" t="s">
        <v>121</v>
      </c>
      <c r="B74" s="124">
        <v>563</v>
      </c>
      <c r="C74" s="124">
        <v>582</v>
      </c>
      <c r="D74" s="50">
        <f t="shared" si="0"/>
        <v>-19</v>
      </c>
      <c r="E74" s="51">
        <f t="shared" si="1"/>
        <v>-3.264604810996564</v>
      </c>
      <c r="F74" s="123">
        <v>4980</v>
      </c>
      <c r="G74" s="123">
        <v>5252</v>
      </c>
      <c r="H74" s="50">
        <f t="shared" si="2"/>
        <v>-272</v>
      </c>
      <c r="I74" s="116">
        <f t="shared" si="3"/>
        <v>-5.178979436405179</v>
      </c>
    </row>
    <row r="75" spans="1:9" s="16" customFormat="1" ht="13.5">
      <c r="A75" s="122" t="s">
        <v>122</v>
      </c>
      <c r="B75" s="123"/>
      <c r="C75" s="123"/>
      <c r="D75" s="50"/>
      <c r="E75" s="51"/>
      <c r="F75" s="123"/>
      <c r="G75" s="123"/>
      <c r="H75" s="50"/>
      <c r="I75" s="116"/>
    </row>
    <row r="76" spans="1:9" s="16" customFormat="1" ht="13.5">
      <c r="A76" s="122" t="s">
        <v>123</v>
      </c>
      <c r="B76" s="52">
        <v>345</v>
      </c>
      <c r="C76" s="52">
        <v>346</v>
      </c>
      <c r="D76" s="50">
        <f aca="true" t="shared" si="4" ref="D76:D91">B76-C76</f>
        <v>-1</v>
      </c>
      <c r="E76" s="51">
        <f aca="true" t="shared" si="5" ref="E76:E91">D76/C76*100</f>
        <v>-0.2890173410404624</v>
      </c>
      <c r="F76" s="52">
        <v>2790</v>
      </c>
      <c r="G76" s="52">
        <v>2698</v>
      </c>
      <c r="H76" s="50">
        <f aca="true" t="shared" si="6" ref="H76:H91">F76-G76</f>
        <v>92</v>
      </c>
      <c r="I76" s="116">
        <f aca="true" t="shared" si="7" ref="I76:I91">H76/G76*100</f>
        <v>3.40993328391401</v>
      </c>
    </row>
    <row r="77" spans="1:9" s="16" customFormat="1" ht="13.5">
      <c r="A77" s="122" t="s">
        <v>124</v>
      </c>
      <c r="B77" s="52">
        <v>573</v>
      </c>
      <c r="C77" s="52">
        <v>585</v>
      </c>
      <c r="D77" s="50">
        <f t="shared" si="4"/>
        <v>-12</v>
      </c>
      <c r="E77" s="51">
        <f t="shared" si="5"/>
        <v>-2.051282051282051</v>
      </c>
      <c r="F77" s="52">
        <v>4317</v>
      </c>
      <c r="G77" s="52">
        <v>4362</v>
      </c>
      <c r="H77" s="50">
        <f t="shared" si="6"/>
        <v>-45</v>
      </c>
      <c r="I77" s="116">
        <f t="shared" si="7"/>
        <v>-1.031636863823934</v>
      </c>
    </row>
    <row r="78" spans="1:9" s="16" customFormat="1" ht="13.5">
      <c r="A78" s="122" t="s">
        <v>125</v>
      </c>
      <c r="B78" s="52">
        <v>419</v>
      </c>
      <c r="C78" s="52">
        <v>433</v>
      </c>
      <c r="D78" s="50">
        <f t="shared" si="4"/>
        <v>-14</v>
      </c>
      <c r="E78" s="51">
        <f t="shared" si="5"/>
        <v>-3.233256351039261</v>
      </c>
      <c r="F78" s="123">
        <v>2716</v>
      </c>
      <c r="G78" s="123">
        <v>2821</v>
      </c>
      <c r="H78" s="50">
        <f t="shared" si="6"/>
        <v>-105</v>
      </c>
      <c r="I78" s="116">
        <f t="shared" si="7"/>
        <v>-3.722084367245657</v>
      </c>
    </row>
    <row r="79" spans="1:9" s="16" customFormat="1" ht="13.5">
      <c r="A79" s="122" t="s">
        <v>126</v>
      </c>
      <c r="B79" s="52">
        <v>655</v>
      </c>
      <c r="C79" s="52">
        <v>676</v>
      </c>
      <c r="D79" s="50">
        <f t="shared" si="4"/>
        <v>-21</v>
      </c>
      <c r="E79" s="51">
        <f t="shared" si="5"/>
        <v>-3.106508875739645</v>
      </c>
      <c r="F79" s="123">
        <v>4818</v>
      </c>
      <c r="G79" s="123">
        <v>4673</v>
      </c>
      <c r="H79" s="50">
        <f t="shared" si="6"/>
        <v>145</v>
      </c>
      <c r="I79" s="116">
        <f t="shared" si="7"/>
        <v>3.102931735501819</v>
      </c>
    </row>
    <row r="80" spans="1:9" s="16" customFormat="1" ht="13.5">
      <c r="A80" s="122" t="s">
        <v>127</v>
      </c>
      <c r="B80" s="52">
        <v>137</v>
      </c>
      <c r="C80" s="52">
        <v>148</v>
      </c>
      <c r="D80" s="50">
        <f t="shared" si="4"/>
        <v>-11</v>
      </c>
      <c r="E80" s="51">
        <f t="shared" si="5"/>
        <v>-7.4324324324324325</v>
      </c>
      <c r="F80" s="52">
        <v>756</v>
      </c>
      <c r="G80" s="52">
        <v>740</v>
      </c>
      <c r="H80" s="50">
        <f t="shared" si="6"/>
        <v>16</v>
      </c>
      <c r="I80" s="116">
        <f t="shared" si="7"/>
        <v>2.1621621621621623</v>
      </c>
    </row>
    <row r="81" spans="1:9" s="16" customFormat="1" ht="13.5">
      <c r="A81" s="122" t="s">
        <v>128</v>
      </c>
      <c r="B81" s="123"/>
      <c r="C81" s="123"/>
      <c r="D81" s="50"/>
      <c r="E81" s="51"/>
      <c r="F81" s="123"/>
      <c r="G81" s="123"/>
      <c r="H81" s="50"/>
      <c r="I81" s="116"/>
    </row>
    <row r="82" spans="1:9" s="16" customFormat="1" ht="13.5">
      <c r="A82" s="122" t="s">
        <v>129</v>
      </c>
      <c r="B82" s="52">
        <v>427</v>
      </c>
      <c r="C82" s="52">
        <v>436</v>
      </c>
      <c r="D82" s="50">
        <f t="shared" si="4"/>
        <v>-9</v>
      </c>
      <c r="E82" s="51">
        <f t="shared" si="5"/>
        <v>-2.064220183486239</v>
      </c>
      <c r="F82" s="52">
        <v>5810</v>
      </c>
      <c r="G82" s="52">
        <v>5610</v>
      </c>
      <c r="H82" s="50">
        <f t="shared" si="6"/>
        <v>200</v>
      </c>
      <c r="I82" s="116">
        <f t="shared" si="7"/>
        <v>3.5650623885918007</v>
      </c>
    </row>
    <row r="83" spans="1:9" s="16" customFormat="1" ht="13.5">
      <c r="A83" s="122" t="s">
        <v>130</v>
      </c>
      <c r="B83" s="52">
        <v>497</v>
      </c>
      <c r="C83" s="52">
        <v>478</v>
      </c>
      <c r="D83" s="50">
        <f t="shared" si="4"/>
        <v>19</v>
      </c>
      <c r="E83" s="51">
        <f t="shared" si="5"/>
        <v>3.9748953974895396</v>
      </c>
      <c r="F83" s="52">
        <v>6008</v>
      </c>
      <c r="G83" s="52">
        <v>5796</v>
      </c>
      <c r="H83" s="50">
        <f t="shared" si="6"/>
        <v>212</v>
      </c>
      <c r="I83" s="116">
        <f t="shared" si="7"/>
        <v>3.657694962042788</v>
      </c>
    </row>
    <row r="84" spans="1:9" s="16" customFormat="1" ht="13.5">
      <c r="A84" s="122" t="s">
        <v>131</v>
      </c>
      <c r="B84" s="52">
        <v>997</v>
      </c>
      <c r="C84" s="52">
        <v>1010</v>
      </c>
      <c r="D84" s="50">
        <f t="shared" si="4"/>
        <v>-13</v>
      </c>
      <c r="E84" s="51">
        <f t="shared" si="5"/>
        <v>-1.2871287128712872</v>
      </c>
      <c r="F84" s="52">
        <v>11239</v>
      </c>
      <c r="G84" s="52">
        <v>12953</v>
      </c>
      <c r="H84" s="50">
        <f t="shared" si="6"/>
        <v>-1714</v>
      </c>
      <c r="I84" s="116">
        <f t="shared" si="7"/>
        <v>-13.23245580174477</v>
      </c>
    </row>
    <row r="85" spans="1:9" s="16" customFormat="1" ht="13.5">
      <c r="A85" s="122" t="s">
        <v>132</v>
      </c>
      <c r="B85" s="123"/>
      <c r="C85" s="123"/>
      <c r="D85" s="50"/>
      <c r="E85" s="51"/>
      <c r="F85" s="123"/>
      <c r="G85" s="123"/>
      <c r="H85" s="50"/>
      <c r="I85" s="116"/>
    </row>
    <row r="86" spans="1:9" s="16" customFormat="1" ht="13.5">
      <c r="A86" s="122" t="s">
        <v>134</v>
      </c>
      <c r="B86" s="52">
        <v>1252</v>
      </c>
      <c r="C86" s="52">
        <v>1212</v>
      </c>
      <c r="D86" s="50">
        <f t="shared" si="4"/>
        <v>40</v>
      </c>
      <c r="E86" s="51">
        <f t="shared" si="5"/>
        <v>3.3003300330033</v>
      </c>
      <c r="F86" s="52">
        <v>14485</v>
      </c>
      <c r="G86" s="52">
        <v>12336</v>
      </c>
      <c r="H86" s="50">
        <f t="shared" si="6"/>
        <v>2149</v>
      </c>
      <c r="I86" s="116">
        <f t="shared" si="7"/>
        <v>17.420557717250322</v>
      </c>
    </row>
    <row r="87" spans="1:9" s="16" customFormat="1" ht="13.5">
      <c r="A87" s="122" t="s">
        <v>139</v>
      </c>
      <c r="B87" s="123"/>
      <c r="C87" s="123"/>
      <c r="D87" s="50"/>
      <c r="E87" s="51"/>
      <c r="F87" s="123"/>
      <c r="G87" s="123"/>
      <c r="H87" s="50"/>
      <c r="I87" s="116"/>
    </row>
    <row r="88" spans="1:9" s="16" customFormat="1" ht="13.5">
      <c r="A88" s="122" t="s">
        <v>140</v>
      </c>
      <c r="B88" s="52">
        <v>1056</v>
      </c>
      <c r="C88" s="52">
        <v>1055</v>
      </c>
      <c r="D88" s="50">
        <f t="shared" si="4"/>
        <v>1</v>
      </c>
      <c r="E88" s="51">
        <f t="shared" si="5"/>
        <v>0.09478672985781991</v>
      </c>
      <c r="F88" s="52">
        <v>7401</v>
      </c>
      <c r="G88" s="52">
        <v>7353</v>
      </c>
      <c r="H88" s="50">
        <f t="shared" si="6"/>
        <v>48</v>
      </c>
      <c r="I88" s="116">
        <f t="shared" si="7"/>
        <v>0.6527947776417788</v>
      </c>
    </row>
    <row r="89" spans="1:9" s="16" customFormat="1" ht="13.5">
      <c r="A89" s="122" t="s">
        <v>143</v>
      </c>
      <c r="B89" s="123"/>
      <c r="C89" s="123"/>
      <c r="D89" s="50"/>
      <c r="E89" s="51"/>
      <c r="F89" s="123"/>
      <c r="G89" s="123"/>
      <c r="H89" s="50"/>
      <c r="I89" s="116"/>
    </row>
    <row r="90" spans="1:9" s="16" customFormat="1" ht="13.5">
      <c r="A90" s="122" t="s">
        <v>146</v>
      </c>
      <c r="B90" s="52">
        <v>1502</v>
      </c>
      <c r="C90" s="52">
        <v>1480</v>
      </c>
      <c r="D90" s="50">
        <f t="shared" si="4"/>
        <v>22</v>
      </c>
      <c r="E90" s="51">
        <f t="shared" si="5"/>
        <v>1.4864864864864866</v>
      </c>
      <c r="F90" s="52">
        <v>15259</v>
      </c>
      <c r="G90" s="52">
        <v>16598</v>
      </c>
      <c r="H90" s="50">
        <f t="shared" si="6"/>
        <v>-1339</v>
      </c>
      <c r="I90" s="116">
        <f t="shared" si="7"/>
        <v>-8.067237016508013</v>
      </c>
    </row>
    <row r="91" spans="1:9" s="16" customFormat="1" ht="13.5">
      <c r="A91" s="122" t="s">
        <v>147</v>
      </c>
      <c r="B91" s="52">
        <v>1079</v>
      </c>
      <c r="C91" s="52">
        <v>1085</v>
      </c>
      <c r="D91" s="50">
        <f t="shared" si="4"/>
        <v>-6</v>
      </c>
      <c r="E91" s="51">
        <f t="shared" si="5"/>
        <v>-0.5529953917050692</v>
      </c>
      <c r="F91" s="52">
        <v>8630</v>
      </c>
      <c r="G91" s="52">
        <v>8463</v>
      </c>
      <c r="H91" s="50">
        <f t="shared" si="6"/>
        <v>167</v>
      </c>
      <c r="I91" s="116">
        <f t="shared" si="7"/>
        <v>1.9732955216826185</v>
      </c>
    </row>
    <row r="92" spans="1:9" s="16" customFormat="1" ht="14.25" thickBot="1">
      <c r="A92" s="125"/>
      <c r="B92" s="126"/>
      <c r="C92" s="126"/>
      <c r="D92" s="126"/>
      <c r="E92" s="127"/>
      <c r="F92" s="126"/>
      <c r="G92" s="126"/>
      <c r="H92" s="126"/>
      <c r="I92" s="128"/>
    </row>
    <row r="93" spans="1:9" s="16" customFormat="1" ht="13.5">
      <c r="A93" s="155"/>
      <c r="B93" s="155"/>
      <c r="C93" s="155"/>
      <c r="D93" s="155"/>
      <c r="E93" s="155"/>
      <c r="F93" s="155"/>
      <c r="G93" s="155"/>
      <c r="H93" s="155"/>
      <c r="I93" s="155"/>
    </row>
    <row r="94" spans="1:9" s="16" customFormat="1" ht="13.5">
      <c r="A94" s="156" t="s">
        <v>160</v>
      </c>
      <c r="B94" s="156"/>
      <c r="C94" s="156"/>
      <c r="D94" s="156"/>
      <c r="E94" s="156"/>
      <c r="F94" s="156"/>
      <c r="G94" s="157"/>
      <c r="H94" s="157"/>
      <c r="I94" s="157"/>
    </row>
    <row r="95" spans="1:9" s="16" customFormat="1" ht="13.5">
      <c r="A95" s="156" t="s">
        <v>161</v>
      </c>
      <c r="B95" s="156"/>
      <c r="C95" s="156"/>
      <c r="D95" s="156"/>
      <c r="E95" s="156"/>
      <c r="F95" s="156"/>
      <c r="G95" s="157"/>
      <c r="H95" s="157"/>
      <c r="I95" s="157"/>
    </row>
    <row r="96" spans="1:9" s="16" customFormat="1" ht="13.5">
      <c r="A96" s="158" t="s">
        <v>162</v>
      </c>
      <c r="B96" s="159"/>
      <c r="C96" s="157"/>
      <c r="D96" s="157"/>
      <c r="E96" s="157"/>
      <c r="F96" s="157"/>
      <c r="G96" s="157"/>
      <c r="H96" s="157"/>
      <c r="I96" s="157"/>
    </row>
    <row r="97" spans="1:9" ht="13.5">
      <c r="A97" s="160" t="s">
        <v>169</v>
      </c>
      <c r="B97" s="161"/>
      <c r="C97" s="161"/>
      <c r="D97" s="161"/>
      <c r="E97" s="161"/>
      <c r="F97" s="161"/>
      <c r="G97" s="161"/>
      <c r="H97" s="161"/>
      <c r="I97" s="161"/>
    </row>
  </sheetData>
  <sheetProtection/>
  <mergeCells count="5">
    <mergeCell ref="A1:I1"/>
    <mergeCell ref="B3:E3"/>
    <mergeCell ref="F3:I3"/>
    <mergeCell ref="E4:E6"/>
    <mergeCell ref="I4:I6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J3" sqref="J3"/>
    </sheetView>
  </sheetViews>
  <sheetFormatPr defaultColWidth="10.57421875" defaultRowHeight="15"/>
  <cols>
    <col min="1" max="1" width="12.57421875" style="13" customWidth="1"/>
    <col min="2" max="41" width="10.57421875" style="13" customWidth="1"/>
    <col min="42" max="42" width="14.421875" style="13" customWidth="1"/>
    <col min="43" max="50" width="11.00390625" style="13" customWidth="1"/>
    <col min="51" max="51" width="11.8515625" style="13" bestFit="1" customWidth="1"/>
    <col min="52" max="16384" width="10.57421875" style="13" customWidth="1"/>
  </cols>
  <sheetData>
    <row r="1" spans="1:9" s="15" customFormat="1" ht="17.25">
      <c r="A1" s="153" t="s">
        <v>207</v>
      </c>
      <c r="B1" s="153"/>
      <c r="C1" s="153"/>
      <c r="D1" s="153"/>
      <c r="E1" s="153"/>
      <c r="F1" s="153"/>
      <c r="G1" s="153"/>
      <c r="H1" s="153"/>
      <c r="I1" s="153"/>
    </row>
    <row r="2" spans="1:9" s="16" customFormat="1" ht="14.25" customHeight="1" thickBot="1">
      <c r="A2" s="154"/>
      <c r="B2" s="155"/>
      <c r="C2" s="155"/>
      <c r="D2" s="155"/>
      <c r="E2" s="155"/>
      <c r="F2" s="155"/>
      <c r="G2" s="155"/>
      <c r="H2" s="155"/>
      <c r="I2" s="155"/>
    </row>
    <row r="3" spans="1:12" s="16" customFormat="1" ht="13.5">
      <c r="A3" s="31"/>
      <c r="B3" s="141" t="s">
        <v>46</v>
      </c>
      <c r="C3" s="148"/>
      <c r="D3" s="148"/>
      <c r="E3" s="148"/>
      <c r="F3" s="141" t="s">
        <v>47</v>
      </c>
      <c r="G3" s="148"/>
      <c r="H3" s="148"/>
      <c r="I3" s="149"/>
      <c r="J3" s="133"/>
      <c r="K3" s="133"/>
      <c r="L3" s="133"/>
    </row>
    <row r="4" spans="1:12" s="16" customFormat="1" ht="13.5">
      <c r="A4" s="32"/>
      <c r="B4" s="17"/>
      <c r="C4" s="17"/>
      <c r="D4" s="17"/>
      <c r="E4" s="150" t="s">
        <v>166</v>
      </c>
      <c r="F4" s="17"/>
      <c r="G4" s="17"/>
      <c r="H4" s="17"/>
      <c r="I4" s="138" t="s">
        <v>166</v>
      </c>
      <c r="J4" s="133"/>
      <c r="K4" s="133"/>
      <c r="L4" s="133"/>
    </row>
    <row r="5" spans="1:12" s="16" customFormat="1" ht="13.5">
      <c r="A5" s="33" t="s">
        <v>48</v>
      </c>
      <c r="B5" s="18" t="s">
        <v>206</v>
      </c>
      <c r="C5" s="18" t="s">
        <v>205</v>
      </c>
      <c r="D5" s="18" t="s">
        <v>51</v>
      </c>
      <c r="E5" s="151"/>
      <c r="F5" s="18" t="s">
        <v>206</v>
      </c>
      <c r="G5" s="18" t="s">
        <v>164</v>
      </c>
      <c r="H5" s="18" t="s">
        <v>51</v>
      </c>
      <c r="I5" s="139"/>
      <c r="J5" s="133"/>
      <c r="K5" s="133"/>
      <c r="L5" s="133"/>
    </row>
    <row r="6" spans="1:12" s="16" customFormat="1" ht="13.5">
      <c r="A6" s="34"/>
      <c r="B6" s="20"/>
      <c r="C6" s="20"/>
      <c r="D6" s="20"/>
      <c r="E6" s="152"/>
      <c r="F6" s="21" t="s">
        <v>52</v>
      </c>
      <c r="G6" s="21" t="s">
        <v>52</v>
      </c>
      <c r="H6" s="20"/>
      <c r="I6" s="140"/>
      <c r="J6" s="133"/>
      <c r="K6" s="133"/>
      <c r="L6" s="133"/>
    </row>
    <row r="7" spans="1:12" s="16" customFormat="1" ht="13.5">
      <c r="A7" s="120" t="s">
        <v>53</v>
      </c>
      <c r="B7" s="96">
        <v>240542</v>
      </c>
      <c r="C7" s="96">
        <v>249078</v>
      </c>
      <c r="D7" s="97">
        <f>B7-C7</f>
        <v>-8536</v>
      </c>
      <c r="E7" s="98">
        <f>D7/C7*100</f>
        <v>-3.427038919535246</v>
      </c>
      <c r="F7" s="96">
        <v>2575544</v>
      </c>
      <c r="G7" s="96">
        <v>2577264</v>
      </c>
      <c r="H7" s="97">
        <f>F7-G7</f>
        <v>-1720</v>
      </c>
      <c r="I7" s="115">
        <f>H7/G7*100</f>
        <v>-0.06673743939309283</v>
      </c>
      <c r="J7" s="134"/>
      <c r="K7" s="133"/>
      <c r="L7" s="133"/>
    </row>
    <row r="8" spans="1:12" s="16" customFormat="1" ht="13.5">
      <c r="A8" s="121" t="s">
        <v>54</v>
      </c>
      <c r="B8" s="100">
        <v>222508</v>
      </c>
      <c r="C8" s="100">
        <v>230378</v>
      </c>
      <c r="D8" s="50">
        <f>B8-C8</f>
        <v>-7870</v>
      </c>
      <c r="E8" s="51">
        <f>D8/C8*100</f>
        <v>-3.4161248035836755</v>
      </c>
      <c r="F8" s="100">
        <v>2382506</v>
      </c>
      <c r="G8" s="100">
        <v>2382179</v>
      </c>
      <c r="H8" s="50">
        <f>F8-G8</f>
        <v>327</v>
      </c>
      <c r="I8" s="116">
        <f>H8/G8*100</f>
        <v>0.01372692816114994</v>
      </c>
      <c r="J8" s="134"/>
      <c r="K8" s="133"/>
      <c r="L8" s="133"/>
    </row>
    <row r="9" spans="1:12" s="16" customFormat="1" ht="13.5">
      <c r="A9" s="121" t="s">
        <v>55</v>
      </c>
      <c r="B9" s="100">
        <v>18034</v>
      </c>
      <c r="C9" s="100">
        <v>18700</v>
      </c>
      <c r="D9" s="50">
        <f>B9-C9</f>
        <v>-666</v>
      </c>
      <c r="E9" s="51">
        <f>D9/C9*100</f>
        <v>-3.5614973262032086</v>
      </c>
      <c r="F9" s="100">
        <v>193038</v>
      </c>
      <c r="G9" s="100">
        <v>195085</v>
      </c>
      <c r="H9" s="50">
        <f>F9-G9</f>
        <v>-2047</v>
      </c>
      <c r="I9" s="116">
        <f>H9/G9*100</f>
        <v>-1.049286208575749</v>
      </c>
      <c r="J9" s="134"/>
      <c r="K9" s="133"/>
      <c r="L9" s="133"/>
    </row>
    <row r="10" spans="1:12" s="16" customFormat="1" ht="13.5">
      <c r="A10" s="122"/>
      <c r="B10" s="103"/>
      <c r="C10" s="103"/>
      <c r="D10" s="50"/>
      <c r="E10" s="51"/>
      <c r="F10" s="103"/>
      <c r="G10" s="103"/>
      <c r="H10" s="50"/>
      <c r="I10" s="116"/>
      <c r="J10" s="134"/>
      <c r="K10" s="135"/>
      <c r="L10" s="135"/>
    </row>
    <row r="11" spans="1:12" s="16" customFormat="1" ht="13.5">
      <c r="A11" s="122" t="s">
        <v>56</v>
      </c>
      <c r="B11" s="52">
        <v>41330</v>
      </c>
      <c r="C11" s="52">
        <v>42429</v>
      </c>
      <c r="D11" s="50">
        <f aca="true" t="shared" si="0" ref="D11:D74">B11-C11</f>
        <v>-1099</v>
      </c>
      <c r="E11" s="51">
        <f aca="true" t="shared" si="1" ref="E11:E74">D11/C11*100</f>
        <v>-2.5902095265030995</v>
      </c>
      <c r="F11" s="52">
        <v>509450</v>
      </c>
      <c r="G11" s="52">
        <v>505680</v>
      </c>
      <c r="H11" s="50">
        <f aca="true" t="shared" si="2" ref="H11:H74">F11-G11</f>
        <v>3770</v>
      </c>
      <c r="I11" s="116">
        <f aca="true" t="shared" si="3" ref="I11:I74">H11/G11*100</f>
        <v>0.745530770447714</v>
      </c>
      <c r="J11" s="134"/>
      <c r="K11" s="135"/>
      <c r="L11" s="135"/>
    </row>
    <row r="12" spans="1:12" s="16" customFormat="1" ht="13.5">
      <c r="A12" s="84" t="s">
        <v>57</v>
      </c>
      <c r="B12" s="52">
        <v>2192</v>
      </c>
      <c r="C12" s="52">
        <v>2255</v>
      </c>
      <c r="D12" s="50">
        <f t="shared" si="0"/>
        <v>-63</v>
      </c>
      <c r="E12" s="51">
        <f t="shared" si="1"/>
        <v>-2.7937915742793793</v>
      </c>
      <c r="F12" s="52">
        <v>24035</v>
      </c>
      <c r="G12" s="52">
        <v>24252</v>
      </c>
      <c r="H12" s="50">
        <f t="shared" si="2"/>
        <v>-217</v>
      </c>
      <c r="I12" s="116">
        <f t="shared" si="3"/>
        <v>-0.8947715652317334</v>
      </c>
      <c r="J12" s="134"/>
      <c r="K12" s="135"/>
      <c r="L12" s="135"/>
    </row>
    <row r="13" spans="1:12" s="16" customFormat="1" ht="13.5">
      <c r="A13" s="84" t="s">
        <v>60</v>
      </c>
      <c r="B13" s="52">
        <v>4681</v>
      </c>
      <c r="C13" s="52">
        <v>4823</v>
      </c>
      <c r="D13" s="50">
        <f t="shared" si="0"/>
        <v>-142</v>
      </c>
      <c r="E13" s="51">
        <f t="shared" si="1"/>
        <v>-2.94422558573502</v>
      </c>
      <c r="F13" s="52">
        <v>60739</v>
      </c>
      <c r="G13" s="52">
        <v>58851</v>
      </c>
      <c r="H13" s="50">
        <f t="shared" si="2"/>
        <v>1888</v>
      </c>
      <c r="I13" s="116">
        <f t="shared" si="3"/>
        <v>3.2081018164517174</v>
      </c>
      <c r="J13" s="134"/>
      <c r="K13" s="135"/>
      <c r="L13" s="135"/>
    </row>
    <row r="14" spans="1:12" s="16" customFormat="1" ht="13.5">
      <c r="A14" s="84" t="s">
        <v>61</v>
      </c>
      <c r="B14" s="52">
        <v>7546</v>
      </c>
      <c r="C14" s="52">
        <v>7525</v>
      </c>
      <c r="D14" s="50">
        <f t="shared" si="0"/>
        <v>21</v>
      </c>
      <c r="E14" s="51">
        <f t="shared" si="1"/>
        <v>0.27906976744186046</v>
      </c>
      <c r="F14" s="52">
        <v>117464</v>
      </c>
      <c r="G14" s="52">
        <v>114968</v>
      </c>
      <c r="H14" s="50">
        <f t="shared" si="2"/>
        <v>2496</v>
      </c>
      <c r="I14" s="116">
        <f t="shared" si="3"/>
        <v>2.171038897780252</v>
      </c>
      <c r="J14" s="134"/>
      <c r="K14" s="135"/>
      <c r="L14" s="135"/>
    </row>
    <row r="15" spans="1:12" s="16" customFormat="1" ht="13.5">
      <c r="A15" s="84" t="s">
        <v>62</v>
      </c>
      <c r="B15" s="52">
        <v>4063</v>
      </c>
      <c r="C15" s="52">
        <v>4203</v>
      </c>
      <c r="D15" s="50">
        <f t="shared" si="0"/>
        <v>-140</v>
      </c>
      <c r="E15" s="51">
        <f t="shared" si="1"/>
        <v>-3.3309540804187487</v>
      </c>
      <c r="F15" s="52">
        <v>41812</v>
      </c>
      <c r="G15" s="52">
        <v>42168</v>
      </c>
      <c r="H15" s="50">
        <f t="shared" si="2"/>
        <v>-356</v>
      </c>
      <c r="I15" s="116">
        <f t="shared" si="3"/>
        <v>-0.8442420793018401</v>
      </c>
      <c r="J15" s="134"/>
      <c r="K15" s="135"/>
      <c r="L15" s="135"/>
    </row>
    <row r="16" spans="1:12" s="16" customFormat="1" ht="13.5">
      <c r="A16" s="84" t="s">
        <v>63</v>
      </c>
      <c r="B16" s="52">
        <v>3030</v>
      </c>
      <c r="C16" s="52">
        <v>3177</v>
      </c>
      <c r="D16" s="50">
        <f t="shared" si="0"/>
        <v>-147</v>
      </c>
      <c r="E16" s="51">
        <f t="shared" si="1"/>
        <v>-4.627006610009444</v>
      </c>
      <c r="F16" s="52">
        <v>43454</v>
      </c>
      <c r="G16" s="52">
        <v>44198</v>
      </c>
      <c r="H16" s="50">
        <f t="shared" si="2"/>
        <v>-744</v>
      </c>
      <c r="I16" s="116">
        <f t="shared" si="3"/>
        <v>-1.6833340875152722</v>
      </c>
      <c r="J16" s="134"/>
      <c r="K16" s="135"/>
      <c r="L16" s="135"/>
    </row>
    <row r="17" spans="1:12" s="16" customFormat="1" ht="13.5">
      <c r="A17" s="84" t="s">
        <v>64</v>
      </c>
      <c r="B17" s="52">
        <v>2410</v>
      </c>
      <c r="C17" s="52">
        <v>2481</v>
      </c>
      <c r="D17" s="50">
        <f t="shared" si="0"/>
        <v>-71</v>
      </c>
      <c r="E17" s="51">
        <f t="shared" si="1"/>
        <v>-2.8617492946392584</v>
      </c>
      <c r="F17" s="52">
        <v>28346</v>
      </c>
      <c r="G17" s="52">
        <v>27834</v>
      </c>
      <c r="H17" s="50">
        <f t="shared" si="2"/>
        <v>512</v>
      </c>
      <c r="I17" s="116">
        <f t="shared" si="3"/>
        <v>1.8394768987569161</v>
      </c>
      <c r="J17" s="134"/>
      <c r="K17" s="135"/>
      <c r="L17" s="135"/>
    </row>
    <row r="18" spans="1:12" s="16" customFormat="1" ht="13.5">
      <c r="A18" s="84" t="s">
        <v>65</v>
      </c>
      <c r="B18" s="52">
        <v>5923</v>
      </c>
      <c r="C18" s="52">
        <v>6057</v>
      </c>
      <c r="D18" s="50">
        <f t="shared" si="0"/>
        <v>-134</v>
      </c>
      <c r="E18" s="51">
        <f t="shared" si="1"/>
        <v>-2.2123163282152882</v>
      </c>
      <c r="F18" s="52">
        <v>66443</v>
      </c>
      <c r="G18" s="52">
        <v>67127</v>
      </c>
      <c r="H18" s="50">
        <f t="shared" si="2"/>
        <v>-684</v>
      </c>
      <c r="I18" s="116">
        <f t="shared" si="3"/>
        <v>-1.0189640532125672</v>
      </c>
      <c r="J18" s="134"/>
      <c r="K18" s="135"/>
      <c r="L18" s="135"/>
    </row>
    <row r="19" spans="1:12" s="16" customFormat="1" ht="13.5">
      <c r="A19" s="84" t="s">
        <v>66</v>
      </c>
      <c r="B19" s="52">
        <v>4453</v>
      </c>
      <c r="C19" s="52">
        <v>4622</v>
      </c>
      <c r="D19" s="50">
        <f t="shared" si="0"/>
        <v>-169</v>
      </c>
      <c r="E19" s="51">
        <f t="shared" si="1"/>
        <v>-3.656425789701428</v>
      </c>
      <c r="F19" s="52">
        <v>51943</v>
      </c>
      <c r="G19" s="52">
        <v>49713</v>
      </c>
      <c r="H19" s="50">
        <f t="shared" si="2"/>
        <v>2230</v>
      </c>
      <c r="I19" s="116">
        <f t="shared" si="3"/>
        <v>4.4857481946372175</v>
      </c>
      <c r="J19" s="134"/>
      <c r="K19" s="135"/>
      <c r="L19" s="135"/>
    </row>
    <row r="20" spans="1:12" s="16" customFormat="1" ht="13.5">
      <c r="A20" s="84" t="s">
        <v>67</v>
      </c>
      <c r="B20" s="52">
        <v>2843</v>
      </c>
      <c r="C20" s="52">
        <v>2966</v>
      </c>
      <c r="D20" s="50">
        <f t="shared" si="0"/>
        <v>-123</v>
      </c>
      <c r="E20" s="51">
        <f t="shared" si="1"/>
        <v>-4.146999325691167</v>
      </c>
      <c r="F20" s="52">
        <v>28289</v>
      </c>
      <c r="G20" s="52">
        <v>28270</v>
      </c>
      <c r="H20" s="50">
        <f t="shared" si="2"/>
        <v>19</v>
      </c>
      <c r="I20" s="116">
        <f t="shared" si="3"/>
        <v>0.06720905553590378</v>
      </c>
      <c r="J20" s="134"/>
      <c r="K20" s="135"/>
      <c r="L20" s="135"/>
    </row>
    <row r="21" spans="1:12" s="16" customFormat="1" ht="13.5">
      <c r="A21" s="84" t="s">
        <v>68</v>
      </c>
      <c r="B21" s="52">
        <v>4189</v>
      </c>
      <c r="C21" s="52">
        <v>4320</v>
      </c>
      <c r="D21" s="50">
        <f t="shared" si="0"/>
        <v>-131</v>
      </c>
      <c r="E21" s="51">
        <f t="shared" si="1"/>
        <v>-3.0324074074074074</v>
      </c>
      <c r="F21" s="52">
        <v>46925</v>
      </c>
      <c r="G21" s="52">
        <v>48299</v>
      </c>
      <c r="H21" s="50">
        <f t="shared" si="2"/>
        <v>-1374</v>
      </c>
      <c r="I21" s="116">
        <f t="shared" si="3"/>
        <v>-2.8447793950185303</v>
      </c>
      <c r="J21" s="134"/>
      <c r="K21" s="135"/>
      <c r="L21" s="135"/>
    </row>
    <row r="22" spans="1:12" s="16" customFormat="1" ht="13.5">
      <c r="A22" s="122" t="s">
        <v>69</v>
      </c>
      <c r="B22" s="52">
        <v>10657</v>
      </c>
      <c r="C22" s="52">
        <v>11097</v>
      </c>
      <c r="D22" s="50">
        <f t="shared" si="0"/>
        <v>-440</v>
      </c>
      <c r="E22" s="51">
        <f t="shared" si="1"/>
        <v>-3.9650355952059115</v>
      </c>
      <c r="F22" s="52">
        <v>141082</v>
      </c>
      <c r="G22" s="52">
        <v>136202</v>
      </c>
      <c r="H22" s="50">
        <f t="shared" si="2"/>
        <v>4880</v>
      </c>
      <c r="I22" s="116">
        <f t="shared" si="3"/>
        <v>3.5829136136033246</v>
      </c>
      <c r="J22" s="134"/>
      <c r="K22" s="135"/>
      <c r="L22" s="135"/>
    </row>
    <row r="23" spans="1:12" s="16" customFormat="1" ht="13.5">
      <c r="A23" s="122" t="s">
        <v>70</v>
      </c>
      <c r="B23" s="52">
        <v>8140</v>
      </c>
      <c r="C23" s="52">
        <v>8366</v>
      </c>
      <c r="D23" s="50">
        <f t="shared" si="0"/>
        <v>-226</v>
      </c>
      <c r="E23" s="51">
        <f t="shared" si="1"/>
        <v>-2.701410470953861</v>
      </c>
      <c r="F23" s="52">
        <v>82550</v>
      </c>
      <c r="G23" s="52">
        <v>85507</v>
      </c>
      <c r="H23" s="50">
        <f t="shared" si="2"/>
        <v>-2957</v>
      </c>
      <c r="I23" s="116">
        <f t="shared" si="3"/>
        <v>-3.4581964049726923</v>
      </c>
      <c r="J23" s="134"/>
      <c r="K23" s="135"/>
      <c r="L23" s="135"/>
    </row>
    <row r="24" spans="1:12" s="16" customFormat="1" ht="13.5">
      <c r="A24" s="122" t="s">
        <v>71</v>
      </c>
      <c r="B24" s="52">
        <v>20853</v>
      </c>
      <c r="C24" s="52">
        <v>22133</v>
      </c>
      <c r="D24" s="50">
        <f t="shared" si="0"/>
        <v>-1280</v>
      </c>
      <c r="E24" s="51">
        <f t="shared" si="1"/>
        <v>-5.783219626801609</v>
      </c>
      <c r="F24" s="52">
        <v>179695</v>
      </c>
      <c r="G24" s="52">
        <v>186889</v>
      </c>
      <c r="H24" s="50">
        <f t="shared" si="2"/>
        <v>-7194</v>
      </c>
      <c r="I24" s="116">
        <f t="shared" si="3"/>
        <v>-3.8493437280952865</v>
      </c>
      <c r="J24" s="134"/>
      <c r="K24" s="135"/>
      <c r="L24" s="135"/>
    </row>
    <row r="25" spans="1:12" s="16" customFormat="1" ht="13.5">
      <c r="A25" s="122" t="s">
        <v>72</v>
      </c>
      <c r="B25" s="52">
        <v>3279</v>
      </c>
      <c r="C25" s="52">
        <v>3448</v>
      </c>
      <c r="D25" s="50">
        <f t="shared" si="0"/>
        <v>-169</v>
      </c>
      <c r="E25" s="51">
        <f t="shared" si="1"/>
        <v>-4.901392111368909</v>
      </c>
      <c r="F25" s="52">
        <v>31981</v>
      </c>
      <c r="G25" s="52">
        <v>33213</v>
      </c>
      <c r="H25" s="50">
        <f t="shared" si="2"/>
        <v>-1232</v>
      </c>
      <c r="I25" s="116">
        <f t="shared" si="3"/>
        <v>-3.709390901153163</v>
      </c>
      <c r="J25" s="134"/>
      <c r="K25" s="135"/>
      <c r="L25" s="135"/>
    </row>
    <row r="26" spans="1:12" s="16" customFormat="1" ht="13.5">
      <c r="A26" s="122" t="s">
        <v>73</v>
      </c>
      <c r="B26" s="52">
        <v>3320</v>
      </c>
      <c r="C26" s="52">
        <v>3495</v>
      </c>
      <c r="D26" s="50">
        <f t="shared" si="0"/>
        <v>-175</v>
      </c>
      <c r="E26" s="51">
        <f t="shared" si="1"/>
        <v>-5.007153075822604</v>
      </c>
      <c r="F26" s="52">
        <v>25766</v>
      </c>
      <c r="G26" s="52">
        <v>25579</v>
      </c>
      <c r="H26" s="50">
        <f t="shared" si="2"/>
        <v>187</v>
      </c>
      <c r="I26" s="116">
        <f t="shared" si="3"/>
        <v>0.7310684545916571</v>
      </c>
      <c r="J26" s="134"/>
      <c r="K26" s="135"/>
      <c r="L26" s="135"/>
    </row>
    <row r="27" spans="1:12" s="16" customFormat="1" ht="13.5">
      <c r="A27" s="122" t="s">
        <v>74</v>
      </c>
      <c r="B27" s="52">
        <v>9622</v>
      </c>
      <c r="C27" s="52">
        <v>9870</v>
      </c>
      <c r="D27" s="50">
        <f t="shared" si="0"/>
        <v>-248</v>
      </c>
      <c r="E27" s="51">
        <f t="shared" si="1"/>
        <v>-2.5126646403242145</v>
      </c>
      <c r="F27" s="52">
        <v>104000</v>
      </c>
      <c r="G27" s="52">
        <v>103683</v>
      </c>
      <c r="H27" s="50">
        <f t="shared" si="2"/>
        <v>317</v>
      </c>
      <c r="I27" s="116">
        <f t="shared" si="3"/>
        <v>0.3057396101578851</v>
      </c>
      <c r="J27" s="134"/>
      <c r="K27" s="135"/>
      <c r="L27" s="135"/>
    </row>
    <row r="28" spans="1:12" s="16" customFormat="1" ht="13.5">
      <c r="A28" s="122" t="s">
        <v>75</v>
      </c>
      <c r="B28" s="52">
        <v>2900</v>
      </c>
      <c r="C28" s="52">
        <v>3075</v>
      </c>
      <c r="D28" s="50">
        <f t="shared" si="0"/>
        <v>-175</v>
      </c>
      <c r="E28" s="51">
        <f t="shared" si="1"/>
        <v>-5.691056910569105</v>
      </c>
      <c r="F28" s="52">
        <v>26928</v>
      </c>
      <c r="G28" s="52">
        <v>27329</v>
      </c>
      <c r="H28" s="50">
        <f t="shared" si="2"/>
        <v>-401</v>
      </c>
      <c r="I28" s="116">
        <f t="shared" si="3"/>
        <v>-1.467305792381719</v>
      </c>
      <c r="J28" s="134"/>
      <c r="K28" s="135"/>
      <c r="L28" s="135"/>
    </row>
    <row r="29" spans="1:12" s="16" customFormat="1" ht="13.5">
      <c r="A29" s="122" t="s">
        <v>76</v>
      </c>
      <c r="B29" s="52">
        <v>4069</v>
      </c>
      <c r="C29" s="52">
        <v>4222</v>
      </c>
      <c r="D29" s="50">
        <f t="shared" si="0"/>
        <v>-153</v>
      </c>
      <c r="E29" s="51">
        <f t="shared" si="1"/>
        <v>-3.623874940786357</v>
      </c>
      <c r="F29" s="52">
        <v>44969</v>
      </c>
      <c r="G29" s="52">
        <v>44513</v>
      </c>
      <c r="H29" s="50">
        <f t="shared" si="2"/>
        <v>456</v>
      </c>
      <c r="I29" s="116">
        <f t="shared" si="3"/>
        <v>1.0244198324085099</v>
      </c>
      <c r="J29" s="134"/>
      <c r="K29" s="135"/>
      <c r="L29" s="135"/>
    </row>
    <row r="30" spans="1:12" s="16" customFormat="1" ht="13.5">
      <c r="A30" s="122" t="s">
        <v>77</v>
      </c>
      <c r="B30" s="52">
        <v>3455</v>
      </c>
      <c r="C30" s="52">
        <v>3594</v>
      </c>
      <c r="D30" s="50">
        <f t="shared" si="0"/>
        <v>-139</v>
      </c>
      <c r="E30" s="51">
        <f t="shared" si="1"/>
        <v>-3.867557039510295</v>
      </c>
      <c r="F30" s="52">
        <v>34435</v>
      </c>
      <c r="G30" s="52">
        <v>33946</v>
      </c>
      <c r="H30" s="50">
        <f t="shared" si="2"/>
        <v>489</v>
      </c>
      <c r="I30" s="116">
        <f t="shared" si="3"/>
        <v>1.4405231838802803</v>
      </c>
      <c r="J30" s="134"/>
      <c r="K30" s="135"/>
      <c r="L30" s="135"/>
    </row>
    <row r="31" spans="1:12" s="16" customFormat="1" ht="13.5">
      <c r="A31" s="122" t="s">
        <v>78</v>
      </c>
      <c r="B31" s="52">
        <v>3455</v>
      </c>
      <c r="C31" s="52">
        <v>3543</v>
      </c>
      <c r="D31" s="50">
        <f t="shared" si="0"/>
        <v>-88</v>
      </c>
      <c r="E31" s="51">
        <f t="shared" si="1"/>
        <v>-2.4837708156929157</v>
      </c>
      <c r="F31" s="52">
        <v>38525</v>
      </c>
      <c r="G31" s="52">
        <v>37936</v>
      </c>
      <c r="H31" s="50">
        <f t="shared" si="2"/>
        <v>589</v>
      </c>
      <c r="I31" s="116">
        <f t="shared" si="3"/>
        <v>1.5526149304091101</v>
      </c>
      <c r="J31" s="134"/>
      <c r="K31" s="135"/>
      <c r="L31" s="135"/>
    </row>
    <row r="32" spans="1:12" s="16" customFormat="1" ht="13.5">
      <c r="A32" s="122" t="s">
        <v>79</v>
      </c>
      <c r="B32" s="52">
        <v>7508</v>
      </c>
      <c r="C32" s="52">
        <v>7831</v>
      </c>
      <c r="D32" s="50">
        <f t="shared" si="0"/>
        <v>-323</v>
      </c>
      <c r="E32" s="51">
        <f t="shared" si="1"/>
        <v>-4.124632869365343</v>
      </c>
      <c r="F32" s="52">
        <v>66102</v>
      </c>
      <c r="G32" s="52">
        <v>66928</v>
      </c>
      <c r="H32" s="50">
        <f t="shared" si="2"/>
        <v>-826</v>
      </c>
      <c r="I32" s="116">
        <f t="shared" si="3"/>
        <v>-1.2341620846282573</v>
      </c>
      <c r="J32" s="134"/>
      <c r="K32" s="135"/>
      <c r="L32" s="135"/>
    </row>
    <row r="33" spans="1:12" s="16" customFormat="1" ht="13.5">
      <c r="A33" s="122" t="s">
        <v>80</v>
      </c>
      <c r="B33" s="52">
        <v>4578</v>
      </c>
      <c r="C33" s="52">
        <v>4769</v>
      </c>
      <c r="D33" s="50">
        <f t="shared" si="0"/>
        <v>-191</v>
      </c>
      <c r="E33" s="51">
        <f t="shared" si="1"/>
        <v>-4.005032501572657</v>
      </c>
      <c r="F33" s="52">
        <v>66341</v>
      </c>
      <c r="G33" s="52">
        <v>67464</v>
      </c>
      <c r="H33" s="50">
        <f t="shared" si="2"/>
        <v>-1123</v>
      </c>
      <c r="I33" s="116">
        <f t="shared" si="3"/>
        <v>-1.6645914858294795</v>
      </c>
      <c r="J33" s="134"/>
      <c r="K33" s="135"/>
      <c r="L33" s="135"/>
    </row>
    <row r="34" spans="1:12" s="16" customFormat="1" ht="13.5">
      <c r="A34" s="122" t="s">
        <v>81</v>
      </c>
      <c r="B34" s="52">
        <v>2171</v>
      </c>
      <c r="C34" s="52">
        <v>2215</v>
      </c>
      <c r="D34" s="50">
        <f t="shared" si="0"/>
        <v>-44</v>
      </c>
      <c r="E34" s="51">
        <f t="shared" si="1"/>
        <v>-1.9864559819413092</v>
      </c>
      <c r="F34" s="52">
        <v>23303</v>
      </c>
      <c r="G34" s="52">
        <v>22993</v>
      </c>
      <c r="H34" s="50">
        <f t="shared" si="2"/>
        <v>310</v>
      </c>
      <c r="I34" s="116">
        <f t="shared" si="3"/>
        <v>1.348236419779933</v>
      </c>
      <c r="J34" s="134"/>
      <c r="K34" s="135"/>
      <c r="L34" s="135"/>
    </row>
    <row r="35" spans="1:12" s="16" customFormat="1" ht="13.5">
      <c r="A35" s="122" t="s">
        <v>82</v>
      </c>
      <c r="B35" s="52">
        <v>3574</v>
      </c>
      <c r="C35" s="52">
        <v>3713</v>
      </c>
      <c r="D35" s="50">
        <f t="shared" si="0"/>
        <v>-139</v>
      </c>
      <c r="E35" s="51">
        <f t="shared" si="1"/>
        <v>-3.7436035550767577</v>
      </c>
      <c r="F35" s="52">
        <v>32058</v>
      </c>
      <c r="G35" s="52">
        <v>32637</v>
      </c>
      <c r="H35" s="50">
        <f t="shared" si="2"/>
        <v>-579</v>
      </c>
      <c r="I35" s="116">
        <f t="shared" si="3"/>
        <v>-1.7740601158194689</v>
      </c>
      <c r="J35" s="134"/>
      <c r="K35" s="135"/>
      <c r="L35" s="135"/>
    </row>
    <row r="36" spans="1:12" s="16" customFormat="1" ht="13.5">
      <c r="A36" s="122" t="s">
        <v>83</v>
      </c>
      <c r="B36" s="52">
        <v>5369</v>
      </c>
      <c r="C36" s="52">
        <v>5477</v>
      </c>
      <c r="D36" s="50">
        <f t="shared" si="0"/>
        <v>-108</v>
      </c>
      <c r="E36" s="51">
        <f t="shared" si="1"/>
        <v>-1.9718824173817782</v>
      </c>
      <c r="F36" s="52">
        <v>55344</v>
      </c>
      <c r="G36" s="52">
        <v>54806</v>
      </c>
      <c r="H36" s="50">
        <f t="shared" si="2"/>
        <v>538</v>
      </c>
      <c r="I36" s="116">
        <f t="shared" si="3"/>
        <v>0.9816443455096158</v>
      </c>
      <c r="J36" s="134"/>
      <c r="K36" s="135"/>
      <c r="L36" s="135"/>
    </row>
    <row r="37" spans="1:12" s="16" customFormat="1" ht="13.5">
      <c r="A37" s="122" t="s">
        <v>84</v>
      </c>
      <c r="B37" s="52">
        <v>6292</v>
      </c>
      <c r="C37" s="52">
        <v>6493</v>
      </c>
      <c r="D37" s="50">
        <f t="shared" si="0"/>
        <v>-201</v>
      </c>
      <c r="E37" s="51">
        <f t="shared" si="1"/>
        <v>-3.0956414600338826</v>
      </c>
      <c r="F37" s="52">
        <v>67915</v>
      </c>
      <c r="G37" s="52">
        <v>71108</v>
      </c>
      <c r="H37" s="50">
        <f t="shared" si="2"/>
        <v>-3193</v>
      </c>
      <c r="I37" s="116">
        <f t="shared" si="3"/>
        <v>-4.490352702930753</v>
      </c>
      <c r="J37" s="134"/>
      <c r="K37" s="135"/>
      <c r="L37" s="135"/>
    </row>
    <row r="38" spans="1:12" s="16" customFormat="1" ht="13.5">
      <c r="A38" s="122" t="s">
        <v>85</v>
      </c>
      <c r="B38" s="52">
        <v>7288</v>
      </c>
      <c r="C38" s="52">
        <v>7648</v>
      </c>
      <c r="D38" s="50">
        <f t="shared" si="0"/>
        <v>-360</v>
      </c>
      <c r="E38" s="51">
        <f t="shared" si="1"/>
        <v>-4.707112970711297</v>
      </c>
      <c r="F38" s="52">
        <v>70731</v>
      </c>
      <c r="G38" s="52">
        <v>73678</v>
      </c>
      <c r="H38" s="50">
        <f t="shared" si="2"/>
        <v>-2947</v>
      </c>
      <c r="I38" s="116">
        <f t="shared" si="3"/>
        <v>-3.999837129129455</v>
      </c>
      <c r="J38" s="134"/>
      <c r="K38" s="135"/>
      <c r="L38" s="135"/>
    </row>
    <row r="39" spans="1:12" s="16" customFormat="1" ht="13.5">
      <c r="A39" s="122" t="s">
        <v>86</v>
      </c>
      <c r="B39" s="52">
        <v>11053</v>
      </c>
      <c r="C39" s="52">
        <v>11371</v>
      </c>
      <c r="D39" s="50">
        <f t="shared" si="0"/>
        <v>-318</v>
      </c>
      <c r="E39" s="51">
        <f t="shared" si="1"/>
        <v>-2.796587811098408</v>
      </c>
      <c r="F39" s="52">
        <v>110758</v>
      </c>
      <c r="G39" s="52">
        <v>109772</v>
      </c>
      <c r="H39" s="50">
        <f t="shared" si="2"/>
        <v>986</v>
      </c>
      <c r="I39" s="116">
        <f t="shared" si="3"/>
        <v>0.8982254126735416</v>
      </c>
      <c r="J39" s="134"/>
      <c r="K39" s="135"/>
      <c r="L39" s="135"/>
    </row>
    <row r="40" spans="1:12" s="16" customFormat="1" ht="13.5">
      <c r="A40" s="122" t="s">
        <v>87</v>
      </c>
      <c r="B40" s="52">
        <v>2587</v>
      </c>
      <c r="C40" s="52">
        <v>2727</v>
      </c>
      <c r="D40" s="50">
        <f t="shared" si="0"/>
        <v>-140</v>
      </c>
      <c r="E40" s="51">
        <f t="shared" si="1"/>
        <v>-5.133846718005134</v>
      </c>
      <c r="F40" s="52">
        <v>23290</v>
      </c>
      <c r="G40" s="52">
        <v>22029</v>
      </c>
      <c r="H40" s="50">
        <f t="shared" si="2"/>
        <v>1261</v>
      </c>
      <c r="I40" s="116">
        <f t="shared" si="3"/>
        <v>5.72427254982069</v>
      </c>
      <c r="J40" s="134"/>
      <c r="K40" s="135"/>
      <c r="L40" s="135"/>
    </row>
    <row r="41" spans="1:12" s="16" customFormat="1" ht="13.5">
      <c r="A41" s="54" t="s">
        <v>88</v>
      </c>
      <c r="B41" s="55">
        <v>5252</v>
      </c>
      <c r="C41" s="55">
        <v>5392</v>
      </c>
      <c r="D41" s="57">
        <f t="shared" si="0"/>
        <v>-140</v>
      </c>
      <c r="E41" s="58">
        <f t="shared" si="1"/>
        <v>-2.596439169139466</v>
      </c>
      <c r="F41" s="55">
        <v>64913</v>
      </c>
      <c r="G41" s="55">
        <v>64138</v>
      </c>
      <c r="H41" s="57">
        <f t="shared" si="2"/>
        <v>775</v>
      </c>
      <c r="I41" s="59">
        <f t="shared" si="3"/>
        <v>1.2083320340515762</v>
      </c>
      <c r="J41" s="134"/>
      <c r="K41" s="135"/>
      <c r="L41" s="135"/>
    </row>
    <row r="42" spans="1:12" s="16" customFormat="1" ht="13.5">
      <c r="A42" s="122" t="s">
        <v>89</v>
      </c>
      <c r="B42" s="52">
        <v>4713</v>
      </c>
      <c r="C42" s="52">
        <v>4898</v>
      </c>
      <c r="D42" s="50">
        <f t="shared" si="0"/>
        <v>-185</v>
      </c>
      <c r="E42" s="51">
        <f t="shared" si="1"/>
        <v>-3.777051857901184</v>
      </c>
      <c r="F42" s="52">
        <v>50018</v>
      </c>
      <c r="G42" s="52">
        <v>49810</v>
      </c>
      <c r="H42" s="50">
        <f t="shared" si="2"/>
        <v>208</v>
      </c>
      <c r="I42" s="116">
        <f t="shared" si="3"/>
        <v>0.4175868299538245</v>
      </c>
      <c r="J42" s="134"/>
      <c r="K42" s="135"/>
      <c r="L42" s="135"/>
    </row>
    <row r="43" spans="1:12" s="16" customFormat="1" ht="13.5">
      <c r="A43" s="122" t="s">
        <v>91</v>
      </c>
      <c r="B43" s="52">
        <v>3580</v>
      </c>
      <c r="C43" s="52">
        <v>3674</v>
      </c>
      <c r="D43" s="50">
        <f t="shared" si="0"/>
        <v>-94</v>
      </c>
      <c r="E43" s="51">
        <f t="shared" si="1"/>
        <v>-2.558519324986391</v>
      </c>
      <c r="F43" s="52">
        <v>40923</v>
      </c>
      <c r="G43" s="52">
        <v>40167</v>
      </c>
      <c r="H43" s="50">
        <f t="shared" si="2"/>
        <v>756</v>
      </c>
      <c r="I43" s="116">
        <f t="shared" si="3"/>
        <v>1.8821420569123906</v>
      </c>
      <c r="J43" s="134"/>
      <c r="K43" s="135"/>
      <c r="L43" s="135"/>
    </row>
    <row r="44" spans="1:12" s="16" customFormat="1" ht="13.5">
      <c r="A44" s="122" t="s">
        <v>92</v>
      </c>
      <c r="B44" s="52">
        <v>1996</v>
      </c>
      <c r="C44" s="52">
        <v>2095</v>
      </c>
      <c r="D44" s="50">
        <f t="shared" si="0"/>
        <v>-99</v>
      </c>
      <c r="E44" s="51">
        <f t="shared" si="1"/>
        <v>-4.725536992840095</v>
      </c>
      <c r="F44" s="52">
        <v>15642</v>
      </c>
      <c r="G44" s="52">
        <v>16265</v>
      </c>
      <c r="H44" s="50">
        <f t="shared" si="2"/>
        <v>-623</v>
      </c>
      <c r="I44" s="116">
        <f t="shared" si="3"/>
        <v>-3.8303104826314174</v>
      </c>
      <c r="J44" s="134"/>
      <c r="K44" s="135"/>
      <c r="L44" s="135"/>
    </row>
    <row r="45" spans="1:12" s="16" customFormat="1" ht="13.5">
      <c r="A45" s="122" t="s">
        <v>93</v>
      </c>
      <c r="B45" s="52">
        <v>1742</v>
      </c>
      <c r="C45" s="52">
        <v>1784</v>
      </c>
      <c r="D45" s="50">
        <f t="shared" si="0"/>
        <v>-42</v>
      </c>
      <c r="E45" s="51">
        <f t="shared" si="1"/>
        <v>-2.3542600896860986</v>
      </c>
      <c r="F45" s="52">
        <v>27216</v>
      </c>
      <c r="G45" s="52">
        <v>26112</v>
      </c>
      <c r="H45" s="50">
        <f t="shared" si="2"/>
        <v>1104</v>
      </c>
      <c r="I45" s="116">
        <f t="shared" si="3"/>
        <v>4.227941176470589</v>
      </c>
      <c r="J45" s="134"/>
      <c r="K45" s="135"/>
      <c r="L45" s="135"/>
    </row>
    <row r="46" spans="1:12" s="16" customFormat="1" ht="13.5">
      <c r="A46" s="122" t="s">
        <v>94</v>
      </c>
      <c r="B46" s="52">
        <v>4741</v>
      </c>
      <c r="C46" s="52">
        <v>4967</v>
      </c>
      <c r="D46" s="50">
        <f t="shared" si="0"/>
        <v>-226</v>
      </c>
      <c r="E46" s="51">
        <f t="shared" si="1"/>
        <v>-4.550030199315482</v>
      </c>
      <c r="F46" s="52">
        <v>49715</v>
      </c>
      <c r="G46" s="52">
        <v>52206</v>
      </c>
      <c r="H46" s="50">
        <f t="shared" si="2"/>
        <v>-2491</v>
      </c>
      <c r="I46" s="116">
        <f t="shared" si="3"/>
        <v>-4.771482205110524</v>
      </c>
      <c r="J46" s="134"/>
      <c r="K46" s="135"/>
      <c r="L46" s="135"/>
    </row>
    <row r="47" spans="1:12" s="16" customFormat="1" ht="13.5">
      <c r="A47" s="122" t="s">
        <v>95</v>
      </c>
      <c r="B47" s="52">
        <v>2253</v>
      </c>
      <c r="C47" s="52">
        <v>2279</v>
      </c>
      <c r="D47" s="50">
        <f t="shared" si="0"/>
        <v>-26</v>
      </c>
      <c r="E47" s="51">
        <f t="shared" si="1"/>
        <v>-1.1408512505484862</v>
      </c>
      <c r="F47" s="52">
        <v>24328</v>
      </c>
      <c r="G47" s="52">
        <v>22842</v>
      </c>
      <c r="H47" s="50">
        <f t="shared" si="2"/>
        <v>1486</v>
      </c>
      <c r="I47" s="116">
        <f t="shared" si="3"/>
        <v>6.505559933455915</v>
      </c>
      <c r="J47" s="134"/>
      <c r="K47" s="135"/>
      <c r="L47" s="135"/>
    </row>
    <row r="48" spans="1:12" s="16" customFormat="1" ht="13.5">
      <c r="A48" s="122" t="s">
        <v>96</v>
      </c>
      <c r="B48" s="52">
        <v>5003</v>
      </c>
      <c r="C48" s="52">
        <v>5211</v>
      </c>
      <c r="D48" s="50">
        <f t="shared" si="0"/>
        <v>-208</v>
      </c>
      <c r="E48" s="51">
        <f t="shared" si="1"/>
        <v>-3.991556323162541</v>
      </c>
      <c r="F48" s="52">
        <v>57027</v>
      </c>
      <c r="G48" s="52">
        <v>55705</v>
      </c>
      <c r="H48" s="50">
        <f t="shared" si="2"/>
        <v>1322</v>
      </c>
      <c r="I48" s="116">
        <f t="shared" si="3"/>
        <v>2.373216048828651</v>
      </c>
      <c r="J48" s="134"/>
      <c r="K48" s="135"/>
      <c r="L48" s="135"/>
    </row>
    <row r="49" spans="1:12" s="16" customFormat="1" ht="13.5">
      <c r="A49" s="122" t="s">
        <v>97</v>
      </c>
      <c r="B49" s="52">
        <v>1957</v>
      </c>
      <c r="C49" s="52">
        <v>2021</v>
      </c>
      <c r="D49" s="50">
        <f t="shared" si="0"/>
        <v>-64</v>
      </c>
      <c r="E49" s="51">
        <f t="shared" si="1"/>
        <v>-3.1667491340920337</v>
      </c>
      <c r="F49" s="52">
        <v>19609</v>
      </c>
      <c r="G49" s="52">
        <v>20107</v>
      </c>
      <c r="H49" s="50">
        <f t="shared" si="2"/>
        <v>-498</v>
      </c>
      <c r="I49" s="116">
        <f t="shared" si="3"/>
        <v>-2.476749390759437</v>
      </c>
      <c r="J49" s="134"/>
      <c r="K49" s="135"/>
      <c r="L49" s="135"/>
    </row>
    <row r="50" spans="1:12" s="16" customFormat="1" ht="13.5">
      <c r="A50" s="122" t="s">
        <v>98</v>
      </c>
      <c r="B50" s="52">
        <v>4388</v>
      </c>
      <c r="C50" s="52">
        <v>4484</v>
      </c>
      <c r="D50" s="50">
        <f t="shared" si="0"/>
        <v>-96</v>
      </c>
      <c r="E50" s="51">
        <f t="shared" si="1"/>
        <v>-2.140945584299732</v>
      </c>
      <c r="F50" s="52">
        <v>43216</v>
      </c>
      <c r="G50" s="52">
        <v>42599</v>
      </c>
      <c r="H50" s="50">
        <f t="shared" si="2"/>
        <v>617</v>
      </c>
      <c r="I50" s="116">
        <f t="shared" si="3"/>
        <v>1.448390807295946</v>
      </c>
      <c r="J50" s="134"/>
      <c r="K50" s="135"/>
      <c r="L50" s="135"/>
    </row>
    <row r="51" spans="1:12" s="16" customFormat="1" ht="13.5">
      <c r="A51" s="122" t="s">
        <v>99</v>
      </c>
      <c r="B51" s="52">
        <v>2923</v>
      </c>
      <c r="C51" s="52">
        <v>2792</v>
      </c>
      <c r="D51" s="50">
        <f t="shared" si="0"/>
        <v>131</v>
      </c>
      <c r="E51" s="51">
        <f t="shared" si="1"/>
        <v>4.691977077363897</v>
      </c>
      <c r="F51" s="52">
        <v>24668</v>
      </c>
      <c r="G51" s="52">
        <v>21619</v>
      </c>
      <c r="H51" s="50">
        <f t="shared" si="2"/>
        <v>3049</v>
      </c>
      <c r="I51" s="116">
        <f t="shared" si="3"/>
        <v>14.10333502937231</v>
      </c>
      <c r="J51" s="134"/>
      <c r="K51" s="135"/>
      <c r="L51" s="135"/>
    </row>
    <row r="52" spans="1:12" s="16" customFormat="1" ht="13.5">
      <c r="A52" s="122" t="s">
        <v>100</v>
      </c>
      <c r="B52" s="52">
        <v>5414</v>
      </c>
      <c r="C52" s="52">
        <v>5602</v>
      </c>
      <c r="D52" s="50">
        <f t="shared" si="0"/>
        <v>-188</v>
      </c>
      <c r="E52" s="51">
        <f t="shared" si="1"/>
        <v>-3.355944305605141</v>
      </c>
      <c r="F52" s="52">
        <v>52919</v>
      </c>
      <c r="G52" s="52">
        <v>52164</v>
      </c>
      <c r="H52" s="50">
        <f t="shared" si="2"/>
        <v>755</v>
      </c>
      <c r="I52" s="116">
        <f t="shared" si="3"/>
        <v>1.4473583314163023</v>
      </c>
      <c r="J52" s="134"/>
      <c r="K52" s="135"/>
      <c r="L52" s="135"/>
    </row>
    <row r="53" spans="1:12" s="16" customFormat="1" ht="13.5">
      <c r="A53" s="122" t="s">
        <v>101</v>
      </c>
      <c r="B53" s="52">
        <v>1631</v>
      </c>
      <c r="C53" s="52">
        <v>1622</v>
      </c>
      <c r="D53" s="50">
        <f t="shared" si="0"/>
        <v>9</v>
      </c>
      <c r="E53" s="51">
        <f t="shared" si="1"/>
        <v>0.5548705302096177</v>
      </c>
      <c r="F53" s="52">
        <v>17676</v>
      </c>
      <c r="G53" s="52">
        <v>17001</v>
      </c>
      <c r="H53" s="50">
        <f t="shared" si="2"/>
        <v>675</v>
      </c>
      <c r="I53" s="116">
        <f t="shared" si="3"/>
        <v>3.970354685018528</v>
      </c>
      <c r="J53" s="134"/>
      <c r="K53" s="135"/>
      <c r="L53" s="135"/>
    </row>
    <row r="54" spans="1:12" s="16" customFormat="1" ht="13.5">
      <c r="A54" s="122" t="s">
        <v>102</v>
      </c>
      <c r="B54" s="52">
        <v>2972</v>
      </c>
      <c r="C54" s="52">
        <v>3050</v>
      </c>
      <c r="D54" s="50">
        <f t="shared" si="0"/>
        <v>-78</v>
      </c>
      <c r="E54" s="51">
        <f t="shared" si="1"/>
        <v>-2.5573770491803276</v>
      </c>
      <c r="F54" s="52">
        <v>30240</v>
      </c>
      <c r="G54" s="52">
        <v>29317</v>
      </c>
      <c r="H54" s="50">
        <f t="shared" si="2"/>
        <v>923</v>
      </c>
      <c r="I54" s="116">
        <f t="shared" si="3"/>
        <v>3.1483439642528226</v>
      </c>
      <c r="J54" s="134"/>
      <c r="K54" s="135"/>
      <c r="L54" s="135"/>
    </row>
    <row r="55" spans="1:12" s="16" customFormat="1" ht="13.5">
      <c r="A55" s="122" t="s">
        <v>103</v>
      </c>
      <c r="B55" s="52">
        <v>2089</v>
      </c>
      <c r="C55" s="52">
        <v>2155</v>
      </c>
      <c r="D55" s="50">
        <f t="shared" si="0"/>
        <v>-66</v>
      </c>
      <c r="E55" s="51">
        <f t="shared" si="1"/>
        <v>-3.062645011600928</v>
      </c>
      <c r="F55" s="52">
        <v>18278</v>
      </c>
      <c r="G55" s="52">
        <v>17357</v>
      </c>
      <c r="H55" s="50">
        <f t="shared" si="2"/>
        <v>921</v>
      </c>
      <c r="I55" s="116">
        <f t="shared" si="3"/>
        <v>5.306216512070058</v>
      </c>
      <c r="J55" s="134"/>
      <c r="K55" s="135"/>
      <c r="L55" s="135"/>
    </row>
    <row r="56" spans="1:12" s="16" customFormat="1" ht="13.5">
      <c r="A56" s="122" t="s">
        <v>104</v>
      </c>
      <c r="B56" s="52">
        <v>2087</v>
      </c>
      <c r="C56" s="52">
        <v>2205</v>
      </c>
      <c r="D56" s="50">
        <f t="shared" si="0"/>
        <v>-118</v>
      </c>
      <c r="E56" s="51">
        <f t="shared" si="1"/>
        <v>-5.351473922902494</v>
      </c>
      <c r="F56" s="52">
        <v>22387</v>
      </c>
      <c r="G56" s="52">
        <v>22031</v>
      </c>
      <c r="H56" s="50">
        <f t="shared" si="2"/>
        <v>356</v>
      </c>
      <c r="I56" s="116">
        <f t="shared" si="3"/>
        <v>1.6159048613317597</v>
      </c>
      <c r="J56" s="134"/>
      <c r="K56" s="135"/>
      <c r="L56" s="135"/>
    </row>
    <row r="57" spans="1:12" s="16" customFormat="1" ht="13.5">
      <c r="A57" s="122" t="s">
        <v>105</v>
      </c>
      <c r="B57" s="52">
        <v>1842</v>
      </c>
      <c r="C57" s="52">
        <v>1914</v>
      </c>
      <c r="D57" s="50">
        <f t="shared" si="0"/>
        <v>-72</v>
      </c>
      <c r="E57" s="51">
        <f t="shared" si="1"/>
        <v>-3.761755485893417</v>
      </c>
      <c r="F57" s="52">
        <v>23155</v>
      </c>
      <c r="G57" s="52">
        <v>23214</v>
      </c>
      <c r="H57" s="50">
        <f t="shared" si="2"/>
        <v>-59</v>
      </c>
      <c r="I57" s="116">
        <f t="shared" si="3"/>
        <v>-0.2541569742396829</v>
      </c>
      <c r="J57" s="134"/>
      <c r="K57" s="135"/>
      <c r="L57" s="135"/>
    </row>
    <row r="58" spans="1:12" s="16" customFormat="1" ht="13.5">
      <c r="A58" s="122" t="s">
        <v>106</v>
      </c>
      <c r="B58" s="52">
        <v>2029</v>
      </c>
      <c r="C58" s="52">
        <v>2113</v>
      </c>
      <c r="D58" s="50">
        <f t="shared" si="0"/>
        <v>-84</v>
      </c>
      <c r="E58" s="51">
        <f t="shared" si="1"/>
        <v>-3.975390440132513</v>
      </c>
      <c r="F58" s="52">
        <v>21345</v>
      </c>
      <c r="G58" s="52">
        <v>22474</v>
      </c>
      <c r="H58" s="50">
        <f t="shared" si="2"/>
        <v>-1129</v>
      </c>
      <c r="I58" s="116">
        <f t="shared" si="3"/>
        <v>-5.023582806798968</v>
      </c>
      <c r="J58" s="134"/>
      <c r="K58" s="135"/>
      <c r="L58" s="135"/>
    </row>
    <row r="59" spans="1:12" s="16" customFormat="1" ht="13.5">
      <c r="A59" s="122" t="s">
        <v>107</v>
      </c>
      <c r="B59" s="52">
        <v>3009</v>
      </c>
      <c r="C59" s="52">
        <v>3192</v>
      </c>
      <c r="D59" s="50">
        <f t="shared" si="0"/>
        <v>-183</v>
      </c>
      <c r="E59" s="51">
        <f t="shared" si="1"/>
        <v>-5.733082706766917</v>
      </c>
      <c r="F59" s="52">
        <v>30402</v>
      </c>
      <c r="G59" s="52">
        <v>31202</v>
      </c>
      <c r="H59" s="50">
        <f t="shared" si="2"/>
        <v>-800</v>
      </c>
      <c r="I59" s="116">
        <f t="shared" si="3"/>
        <v>-2.563938209089161</v>
      </c>
      <c r="J59" s="134"/>
      <c r="K59" s="135"/>
      <c r="L59" s="135"/>
    </row>
    <row r="60" spans="1:12" s="16" customFormat="1" ht="13.5">
      <c r="A60" s="122" t="s">
        <v>165</v>
      </c>
      <c r="B60" s="52">
        <v>1387</v>
      </c>
      <c r="C60" s="52">
        <v>1412</v>
      </c>
      <c r="D60" s="50">
        <f t="shared" si="0"/>
        <v>-25</v>
      </c>
      <c r="E60" s="51">
        <f t="shared" si="1"/>
        <v>-1.7705382436260624</v>
      </c>
      <c r="F60" s="52">
        <v>13606</v>
      </c>
      <c r="G60" s="52">
        <v>13957</v>
      </c>
      <c r="H60" s="50">
        <f t="shared" si="2"/>
        <v>-351</v>
      </c>
      <c r="I60" s="116">
        <f t="shared" si="3"/>
        <v>-2.514867091781902</v>
      </c>
      <c r="J60" s="134"/>
      <c r="K60" s="135"/>
      <c r="L60" s="135"/>
    </row>
    <row r="61" spans="1:12" s="16" customFormat="1" ht="13.5">
      <c r="A61" s="122" t="s">
        <v>108</v>
      </c>
      <c r="B61" s="123"/>
      <c r="C61" s="123"/>
      <c r="D61" s="50"/>
      <c r="E61" s="51"/>
      <c r="F61" s="123"/>
      <c r="G61" s="123"/>
      <c r="H61" s="50"/>
      <c r="I61" s="116"/>
      <c r="J61" s="136"/>
      <c r="K61" s="135"/>
      <c r="L61" s="135"/>
    </row>
    <row r="62" spans="1:12" s="16" customFormat="1" ht="13.5">
      <c r="A62" s="122" t="s">
        <v>109</v>
      </c>
      <c r="B62" s="52">
        <v>1298</v>
      </c>
      <c r="C62" s="52">
        <v>1342</v>
      </c>
      <c r="D62" s="50">
        <f t="shared" si="0"/>
        <v>-44</v>
      </c>
      <c r="E62" s="51">
        <f t="shared" si="1"/>
        <v>-3.278688524590164</v>
      </c>
      <c r="F62" s="52">
        <v>14196</v>
      </c>
      <c r="G62" s="52">
        <v>14898</v>
      </c>
      <c r="H62" s="50">
        <f t="shared" si="2"/>
        <v>-702</v>
      </c>
      <c r="I62" s="116">
        <f t="shared" si="3"/>
        <v>-4.712041884816754</v>
      </c>
      <c r="J62" s="134"/>
      <c r="K62" s="135"/>
      <c r="L62" s="135"/>
    </row>
    <row r="63" spans="1:12" s="16" customFormat="1" ht="13.5">
      <c r="A63" s="122" t="s">
        <v>110</v>
      </c>
      <c r="B63" s="123"/>
      <c r="C63" s="123"/>
      <c r="D63" s="50"/>
      <c r="E63" s="51"/>
      <c r="F63" s="123"/>
      <c r="G63" s="123"/>
      <c r="H63" s="50"/>
      <c r="I63" s="116"/>
      <c r="J63" s="136"/>
      <c r="K63" s="135"/>
      <c r="L63" s="135"/>
    </row>
    <row r="64" spans="1:12" s="16" customFormat="1" ht="13.5">
      <c r="A64" s="122" t="s">
        <v>111</v>
      </c>
      <c r="B64" s="52">
        <v>1585</v>
      </c>
      <c r="C64" s="52">
        <v>1591</v>
      </c>
      <c r="D64" s="50">
        <f t="shared" si="0"/>
        <v>-6</v>
      </c>
      <c r="E64" s="51">
        <f t="shared" si="1"/>
        <v>-0.3771213073538655</v>
      </c>
      <c r="F64" s="52">
        <v>28042</v>
      </c>
      <c r="G64" s="52">
        <v>27411</v>
      </c>
      <c r="H64" s="50">
        <f t="shared" si="2"/>
        <v>631</v>
      </c>
      <c r="I64" s="116">
        <f t="shared" si="3"/>
        <v>2.30199554923206</v>
      </c>
      <c r="J64" s="134"/>
      <c r="K64" s="135"/>
      <c r="L64" s="135"/>
    </row>
    <row r="65" spans="1:12" s="16" customFormat="1" ht="13.5">
      <c r="A65" s="122" t="s">
        <v>112</v>
      </c>
      <c r="B65" s="52">
        <v>1122</v>
      </c>
      <c r="C65" s="52">
        <v>1168</v>
      </c>
      <c r="D65" s="50">
        <f t="shared" si="0"/>
        <v>-46</v>
      </c>
      <c r="E65" s="51">
        <f t="shared" si="1"/>
        <v>-3.9383561643835616</v>
      </c>
      <c r="F65" s="52">
        <v>11649</v>
      </c>
      <c r="G65" s="52">
        <v>12073</v>
      </c>
      <c r="H65" s="50">
        <f t="shared" si="2"/>
        <v>-424</v>
      </c>
      <c r="I65" s="116">
        <f t="shared" si="3"/>
        <v>-3.5119688561252382</v>
      </c>
      <c r="J65" s="134"/>
      <c r="K65" s="135"/>
      <c r="L65" s="135"/>
    </row>
    <row r="66" spans="1:12" s="16" customFormat="1" ht="13.5">
      <c r="A66" s="122" t="s">
        <v>113</v>
      </c>
      <c r="B66" s="52">
        <v>456</v>
      </c>
      <c r="C66" s="52">
        <v>473</v>
      </c>
      <c r="D66" s="50">
        <f t="shared" si="0"/>
        <v>-17</v>
      </c>
      <c r="E66" s="51">
        <f t="shared" si="1"/>
        <v>-3.5940803382663846</v>
      </c>
      <c r="F66" s="52">
        <v>2993</v>
      </c>
      <c r="G66" s="52">
        <v>3120</v>
      </c>
      <c r="H66" s="50">
        <f t="shared" si="2"/>
        <v>-127</v>
      </c>
      <c r="I66" s="116">
        <f t="shared" si="3"/>
        <v>-4.07051282051282</v>
      </c>
      <c r="J66" s="134"/>
      <c r="K66" s="137"/>
      <c r="L66" s="135"/>
    </row>
    <row r="67" spans="1:12" s="16" customFormat="1" ht="13.5">
      <c r="A67" s="122" t="s">
        <v>114</v>
      </c>
      <c r="B67" s="123"/>
      <c r="C67" s="123"/>
      <c r="D67" s="50"/>
      <c r="E67" s="51"/>
      <c r="F67" s="123"/>
      <c r="G67" s="123"/>
      <c r="H67" s="50"/>
      <c r="I67" s="116"/>
      <c r="J67" s="136"/>
      <c r="K67" s="135"/>
      <c r="L67" s="135"/>
    </row>
    <row r="68" spans="1:12" s="16" customFormat="1" ht="13.5">
      <c r="A68" s="122" t="s">
        <v>115</v>
      </c>
      <c r="B68" s="52">
        <v>556</v>
      </c>
      <c r="C68" s="52">
        <v>551</v>
      </c>
      <c r="D68" s="50">
        <f t="shared" si="0"/>
        <v>5</v>
      </c>
      <c r="E68" s="51">
        <f t="shared" si="1"/>
        <v>0.9074410163339384</v>
      </c>
      <c r="F68" s="52">
        <v>10360</v>
      </c>
      <c r="G68" s="52">
        <v>10015</v>
      </c>
      <c r="H68" s="50">
        <f t="shared" si="2"/>
        <v>345</v>
      </c>
      <c r="I68" s="116">
        <f t="shared" si="3"/>
        <v>3.4448327508736893</v>
      </c>
      <c r="J68" s="134"/>
      <c r="K68" s="137"/>
      <c r="L68" s="135"/>
    </row>
    <row r="69" spans="1:12" s="16" customFormat="1" ht="13.5">
      <c r="A69" s="122" t="s">
        <v>116</v>
      </c>
      <c r="B69" s="52">
        <v>705</v>
      </c>
      <c r="C69" s="52">
        <v>757</v>
      </c>
      <c r="D69" s="50">
        <f t="shared" si="0"/>
        <v>-52</v>
      </c>
      <c r="E69" s="51">
        <f t="shared" si="1"/>
        <v>-6.869220607661823</v>
      </c>
      <c r="F69" s="52">
        <v>8494</v>
      </c>
      <c r="G69" s="52">
        <v>8201</v>
      </c>
      <c r="H69" s="50">
        <f t="shared" si="2"/>
        <v>293</v>
      </c>
      <c r="I69" s="116">
        <f t="shared" si="3"/>
        <v>3.5727350323131324</v>
      </c>
      <c r="J69" s="134"/>
      <c r="K69" s="137"/>
      <c r="L69" s="135"/>
    </row>
    <row r="70" spans="1:12" s="16" customFormat="1" ht="13.5">
      <c r="A70" s="122" t="s">
        <v>117</v>
      </c>
      <c r="B70" s="52">
        <v>1191</v>
      </c>
      <c r="C70" s="52">
        <v>1286</v>
      </c>
      <c r="D70" s="50">
        <f t="shared" si="0"/>
        <v>-95</v>
      </c>
      <c r="E70" s="51">
        <f t="shared" si="1"/>
        <v>-7.387247278382582</v>
      </c>
      <c r="F70" s="52">
        <v>9424</v>
      </c>
      <c r="G70" s="52">
        <v>9799</v>
      </c>
      <c r="H70" s="50">
        <f t="shared" si="2"/>
        <v>-375</v>
      </c>
      <c r="I70" s="116">
        <f t="shared" si="3"/>
        <v>-3.8269211143994286</v>
      </c>
      <c r="J70" s="134"/>
      <c r="K70" s="135"/>
      <c r="L70" s="135"/>
    </row>
    <row r="71" spans="1:12" s="16" customFormat="1" ht="13.5">
      <c r="A71" s="122" t="s">
        <v>118</v>
      </c>
      <c r="B71" s="52">
        <v>900</v>
      </c>
      <c r="C71" s="52">
        <v>920</v>
      </c>
      <c r="D71" s="50">
        <f t="shared" si="0"/>
        <v>-20</v>
      </c>
      <c r="E71" s="51">
        <f t="shared" si="1"/>
        <v>-2.1739130434782608</v>
      </c>
      <c r="F71" s="52">
        <v>11065</v>
      </c>
      <c r="G71" s="52">
        <v>11022</v>
      </c>
      <c r="H71" s="50">
        <f t="shared" si="2"/>
        <v>43</v>
      </c>
      <c r="I71" s="116">
        <f t="shared" si="3"/>
        <v>0.39012883324260567</v>
      </c>
      <c r="J71" s="134"/>
      <c r="K71" s="137"/>
      <c r="L71" s="135"/>
    </row>
    <row r="72" spans="1:12" s="16" customFormat="1" ht="13.5">
      <c r="A72" s="122" t="s">
        <v>119</v>
      </c>
      <c r="B72" s="52">
        <v>646</v>
      </c>
      <c r="C72" s="52">
        <v>678</v>
      </c>
      <c r="D72" s="50">
        <f t="shared" si="0"/>
        <v>-32</v>
      </c>
      <c r="E72" s="51">
        <f t="shared" si="1"/>
        <v>-4.71976401179941</v>
      </c>
      <c r="F72" s="52">
        <v>7536</v>
      </c>
      <c r="G72" s="52">
        <v>5915</v>
      </c>
      <c r="H72" s="50">
        <f t="shared" si="2"/>
        <v>1621</v>
      </c>
      <c r="I72" s="116">
        <f t="shared" si="3"/>
        <v>27.404902789518175</v>
      </c>
      <c r="J72" s="134"/>
      <c r="K72" s="137"/>
      <c r="L72" s="135"/>
    </row>
    <row r="73" spans="1:12" s="16" customFormat="1" ht="13.5">
      <c r="A73" s="122" t="s">
        <v>120</v>
      </c>
      <c r="B73" s="52">
        <v>419</v>
      </c>
      <c r="C73" s="52">
        <v>432</v>
      </c>
      <c r="D73" s="50">
        <f t="shared" si="0"/>
        <v>-13</v>
      </c>
      <c r="E73" s="51">
        <f t="shared" si="1"/>
        <v>-3.009259259259259</v>
      </c>
      <c r="F73" s="52">
        <v>3500</v>
      </c>
      <c r="G73" s="52">
        <v>3422</v>
      </c>
      <c r="H73" s="50">
        <f t="shared" si="2"/>
        <v>78</v>
      </c>
      <c r="I73" s="116">
        <f t="shared" si="3"/>
        <v>2.2793687901811808</v>
      </c>
      <c r="J73" s="134"/>
      <c r="K73" s="137"/>
      <c r="L73" s="135"/>
    </row>
    <row r="74" spans="1:12" s="16" customFormat="1" ht="13.5">
      <c r="A74" s="122" t="s">
        <v>121</v>
      </c>
      <c r="B74" s="123">
        <v>541</v>
      </c>
      <c r="C74" s="123">
        <v>563</v>
      </c>
      <c r="D74" s="50">
        <f t="shared" si="0"/>
        <v>-22</v>
      </c>
      <c r="E74" s="51">
        <f t="shared" si="1"/>
        <v>-3.9076376554174073</v>
      </c>
      <c r="F74" s="123">
        <v>5048</v>
      </c>
      <c r="G74" s="123">
        <v>4980</v>
      </c>
      <c r="H74" s="50">
        <f t="shared" si="2"/>
        <v>68</v>
      </c>
      <c r="I74" s="116">
        <f t="shared" si="3"/>
        <v>1.3654618473895583</v>
      </c>
      <c r="J74" s="134"/>
      <c r="K74" s="137"/>
      <c r="L74" s="135"/>
    </row>
    <row r="75" spans="1:12" s="16" customFormat="1" ht="13.5">
      <c r="A75" s="122" t="s">
        <v>122</v>
      </c>
      <c r="B75" s="123"/>
      <c r="C75" s="123"/>
      <c r="D75" s="50"/>
      <c r="E75" s="51"/>
      <c r="F75" s="123"/>
      <c r="G75" s="123"/>
      <c r="H75" s="50"/>
      <c r="I75" s="116"/>
      <c r="J75" s="136"/>
      <c r="K75" s="135"/>
      <c r="L75" s="135"/>
    </row>
    <row r="76" spans="1:12" s="16" customFormat="1" ht="13.5">
      <c r="A76" s="122" t="s">
        <v>123</v>
      </c>
      <c r="B76" s="52">
        <v>329</v>
      </c>
      <c r="C76" s="52">
        <v>345</v>
      </c>
      <c r="D76" s="50">
        <f aca="true" t="shared" si="4" ref="D76:D91">B76-C76</f>
        <v>-16</v>
      </c>
      <c r="E76" s="51">
        <f aca="true" t="shared" si="5" ref="E76:E91">D76/C76*100</f>
        <v>-4.63768115942029</v>
      </c>
      <c r="F76" s="52">
        <v>2629</v>
      </c>
      <c r="G76" s="52">
        <v>2790</v>
      </c>
      <c r="H76" s="50">
        <f aca="true" t="shared" si="6" ref="H76:H91">F76-G76</f>
        <v>-161</v>
      </c>
      <c r="I76" s="116">
        <f aca="true" t="shared" si="7" ref="I76:I91">H76/G76*100</f>
        <v>-5.770609318996415</v>
      </c>
      <c r="J76" s="134"/>
      <c r="K76" s="137"/>
      <c r="L76" s="135"/>
    </row>
    <row r="77" spans="1:12" s="16" customFormat="1" ht="13.5">
      <c r="A77" s="122" t="s">
        <v>124</v>
      </c>
      <c r="B77" s="52">
        <v>545</v>
      </c>
      <c r="C77" s="52">
        <v>573</v>
      </c>
      <c r="D77" s="50">
        <f t="shared" si="4"/>
        <v>-28</v>
      </c>
      <c r="E77" s="51">
        <f t="shared" si="5"/>
        <v>-4.886561954624781</v>
      </c>
      <c r="F77" s="52">
        <v>4193</v>
      </c>
      <c r="G77" s="52">
        <v>4317</v>
      </c>
      <c r="H77" s="50">
        <f t="shared" si="6"/>
        <v>-124</v>
      </c>
      <c r="I77" s="116">
        <f t="shared" si="7"/>
        <v>-2.8723650683344917</v>
      </c>
      <c r="J77" s="134"/>
      <c r="K77" s="137"/>
      <c r="L77" s="135"/>
    </row>
    <row r="78" spans="1:12" s="16" customFormat="1" ht="13.5">
      <c r="A78" s="122" t="s">
        <v>125</v>
      </c>
      <c r="B78" s="52">
        <v>408</v>
      </c>
      <c r="C78" s="52">
        <v>419</v>
      </c>
      <c r="D78" s="50">
        <f t="shared" si="4"/>
        <v>-11</v>
      </c>
      <c r="E78" s="51">
        <f t="shared" si="5"/>
        <v>-2.6252983293556085</v>
      </c>
      <c r="F78" s="123">
        <v>2702</v>
      </c>
      <c r="G78" s="123">
        <v>2716</v>
      </c>
      <c r="H78" s="50">
        <f t="shared" si="6"/>
        <v>-14</v>
      </c>
      <c r="I78" s="116">
        <f t="shared" si="7"/>
        <v>-0.5154639175257731</v>
      </c>
      <c r="J78" s="134"/>
      <c r="K78" s="137"/>
      <c r="L78" s="135"/>
    </row>
    <row r="79" spans="1:12" s="16" customFormat="1" ht="13.5">
      <c r="A79" s="122" t="s">
        <v>126</v>
      </c>
      <c r="B79" s="52">
        <v>628</v>
      </c>
      <c r="C79" s="52">
        <v>655</v>
      </c>
      <c r="D79" s="50">
        <f t="shared" si="4"/>
        <v>-27</v>
      </c>
      <c r="E79" s="51">
        <f t="shared" si="5"/>
        <v>-4.122137404580153</v>
      </c>
      <c r="F79" s="123">
        <v>4688</v>
      </c>
      <c r="G79" s="123">
        <v>4818</v>
      </c>
      <c r="H79" s="50">
        <f t="shared" si="6"/>
        <v>-130</v>
      </c>
      <c r="I79" s="116">
        <f t="shared" si="7"/>
        <v>-2.69821502698215</v>
      </c>
      <c r="J79" s="134"/>
      <c r="K79" s="137"/>
      <c r="L79" s="135"/>
    </row>
    <row r="80" spans="1:12" s="16" customFormat="1" ht="13.5">
      <c r="A80" s="122" t="s">
        <v>127</v>
      </c>
      <c r="B80" s="52">
        <v>132</v>
      </c>
      <c r="C80" s="52">
        <v>137</v>
      </c>
      <c r="D80" s="50">
        <f t="shared" si="4"/>
        <v>-5</v>
      </c>
      <c r="E80" s="51">
        <f t="shared" si="5"/>
        <v>-3.64963503649635</v>
      </c>
      <c r="F80" s="52">
        <v>699</v>
      </c>
      <c r="G80" s="52">
        <v>756</v>
      </c>
      <c r="H80" s="50">
        <f t="shared" si="6"/>
        <v>-57</v>
      </c>
      <c r="I80" s="116">
        <f t="shared" si="7"/>
        <v>-7.5396825396825395</v>
      </c>
      <c r="J80" s="134"/>
      <c r="K80" s="137"/>
      <c r="L80" s="137"/>
    </row>
    <row r="81" spans="1:12" s="16" customFormat="1" ht="13.5">
      <c r="A81" s="122" t="s">
        <v>128</v>
      </c>
      <c r="B81" s="123"/>
      <c r="C81" s="123"/>
      <c r="D81" s="50"/>
      <c r="E81" s="51"/>
      <c r="F81" s="123"/>
      <c r="G81" s="123"/>
      <c r="H81" s="50"/>
      <c r="I81" s="116"/>
      <c r="J81" s="136"/>
      <c r="K81" s="135"/>
      <c r="L81" s="135"/>
    </row>
    <row r="82" spans="1:12" s="16" customFormat="1" ht="13.5">
      <c r="A82" s="122" t="s">
        <v>129</v>
      </c>
      <c r="B82" s="52">
        <v>412</v>
      </c>
      <c r="C82" s="52">
        <v>427</v>
      </c>
      <c r="D82" s="50">
        <f t="shared" si="4"/>
        <v>-15</v>
      </c>
      <c r="E82" s="51">
        <f t="shared" si="5"/>
        <v>-3.51288056206089</v>
      </c>
      <c r="F82" s="52">
        <v>5764</v>
      </c>
      <c r="G82" s="52">
        <v>5810</v>
      </c>
      <c r="H82" s="50">
        <f t="shared" si="6"/>
        <v>-46</v>
      </c>
      <c r="I82" s="116">
        <f t="shared" si="7"/>
        <v>-0.7917383820998278</v>
      </c>
      <c r="J82" s="134"/>
      <c r="K82" s="137"/>
      <c r="L82" s="135"/>
    </row>
    <row r="83" spans="1:12" s="16" customFormat="1" ht="13.5">
      <c r="A83" s="122" t="s">
        <v>130</v>
      </c>
      <c r="B83" s="52">
        <v>486</v>
      </c>
      <c r="C83" s="52">
        <v>497</v>
      </c>
      <c r="D83" s="50">
        <f t="shared" si="4"/>
        <v>-11</v>
      </c>
      <c r="E83" s="51">
        <f t="shared" si="5"/>
        <v>-2.2132796780684103</v>
      </c>
      <c r="F83" s="52">
        <v>5079</v>
      </c>
      <c r="G83" s="52">
        <v>6008</v>
      </c>
      <c r="H83" s="50">
        <f t="shared" si="6"/>
        <v>-929</v>
      </c>
      <c r="I83" s="116">
        <f t="shared" si="7"/>
        <v>-15.46271637816245</v>
      </c>
      <c r="J83" s="134"/>
      <c r="K83" s="137"/>
      <c r="L83" s="135"/>
    </row>
    <row r="84" spans="1:12" s="16" customFormat="1" ht="13.5">
      <c r="A84" s="122" t="s">
        <v>131</v>
      </c>
      <c r="B84" s="52">
        <v>1032</v>
      </c>
      <c r="C84" s="52">
        <v>997</v>
      </c>
      <c r="D84" s="50">
        <f t="shared" si="4"/>
        <v>35</v>
      </c>
      <c r="E84" s="51">
        <f t="shared" si="5"/>
        <v>3.510531594784353</v>
      </c>
      <c r="F84" s="52">
        <v>12071</v>
      </c>
      <c r="G84" s="52">
        <v>11239</v>
      </c>
      <c r="H84" s="50">
        <f t="shared" si="6"/>
        <v>832</v>
      </c>
      <c r="I84" s="116">
        <f t="shared" si="7"/>
        <v>7.402793842868583</v>
      </c>
      <c r="J84" s="134"/>
      <c r="K84" s="135"/>
      <c r="L84" s="135"/>
    </row>
    <row r="85" spans="1:12" s="16" customFormat="1" ht="13.5">
      <c r="A85" s="122" t="s">
        <v>132</v>
      </c>
      <c r="B85" s="123"/>
      <c r="C85" s="123"/>
      <c r="D85" s="50"/>
      <c r="E85" s="51"/>
      <c r="F85" s="123"/>
      <c r="G85" s="123"/>
      <c r="H85" s="50"/>
      <c r="I85" s="116"/>
      <c r="J85" s="136"/>
      <c r="K85" s="135"/>
      <c r="L85" s="135"/>
    </row>
    <row r="86" spans="1:12" s="16" customFormat="1" ht="13.5">
      <c r="A86" s="122" t="s">
        <v>134</v>
      </c>
      <c r="B86" s="52">
        <v>1175</v>
      </c>
      <c r="C86" s="52">
        <v>1252</v>
      </c>
      <c r="D86" s="50">
        <f t="shared" si="4"/>
        <v>-77</v>
      </c>
      <c r="E86" s="51">
        <f t="shared" si="5"/>
        <v>-6.1501597444089455</v>
      </c>
      <c r="F86" s="52">
        <v>13323</v>
      </c>
      <c r="G86" s="52">
        <v>14485</v>
      </c>
      <c r="H86" s="50">
        <f t="shared" si="6"/>
        <v>-1162</v>
      </c>
      <c r="I86" s="116">
        <f t="shared" si="7"/>
        <v>-8.022091819123231</v>
      </c>
      <c r="J86" s="134"/>
      <c r="K86" s="135"/>
      <c r="L86" s="135"/>
    </row>
    <row r="87" spans="1:12" s="16" customFormat="1" ht="13.5">
      <c r="A87" s="122" t="s">
        <v>139</v>
      </c>
      <c r="B87" s="123"/>
      <c r="C87" s="123"/>
      <c r="D87" s="50"/>
      <c r="E87" s="51"/>
      <c r="F87" s="123"/>
      <c r="G87" s="123"/>
      <c r="H87" s="50"/>
      <c r="I87" s="116"/>
      <c r="J87" s="136"/>
      <c r="K87" s="137"/>
      <c r="L87" s="135"/>
    </row>
    <row r="88" spans="1:12" s="16" customFormat="1" ht="13.5">
      <c r="A88" s="122" t="s">
        <v>140</v>
      </c>
      <c r="B88" s="52">
        <v>999</v>
      </c>
      <c r="C88" s="52">
        <v>1056</v>
      </c>
      <c r="D88" s="50">
        <f t="shared" si="4"/>
        <v>-57</v>
      </c>
      <c r="E88" s="51">
        <f t="shared" si="5"/>
        <v>-5.3977272727272725</v>
      </c>
      <c r="F88" s="52">
        <v>7141</v>
      </c>
      <c r="G88" s="52">
        <v>7401</v>
      </c>
      <c r="H88" s="50">
        <f t="shared" si="6"/>
        <v>-260</v>
      </c>
      <c r="I88" s="116">
        <f t="shared" si="7"/>
        <v>-3.5130387785434403</v>
      </c>
      <c r="J88" s="134"/>
      <c r="K88" s="137"/>
      <c r="L88" s="135"/>
    </row>
    <row r="89" spans="1:12" s="16" customFormat="1" ht="13.5">
      <c r="A89" s="122" t="s">
        <v>143</v>
      </c>
      <c r="B89" s="123"/>
      <c r="C89" s="123"/>
      <c r="D89" s="50"/>
      <c r="E89" s="51"/>
      <c r="F89" s="123"/>
      <c r="G89" s="123"/>
      <c r="H89" s="50"/>
      <c r="I89" s="116"/>
      <c r="J89" s="136"/>
      <c r="K89" s="135"/>
      <c r="L89" s="135"/>
    </row>
    <row r="90" spans="1:12" s="16" customFormat="1" ht="13.5">
      <c r="A90" s="122" t="s">
        <v>146</v>
      </c>
      <c r="B90" s="52">
        <v>1438</v>
      </c>
      <c r="C90" s="52">
        <v>1502</v>
      </c>
      <c r="D90" s="50">
        <f t="shared" si="4"/>
        <v>-64</v>
      </c>
      <c r="E90" s="51">
        <f t="shared" si="5"/>
        <v>-4.26098535286285</v>
      </c>
      <c r="F90" s="52">
        <v>14375</v>
      </c>
      <c r="G90" s="52">
        <v>15259</v>
      </c>
      <c r="H90" s="50">
        <f t="shared" si="6"/>
        <v>-884</v>
      </c>
      <c r="I90" s="116">
        <f t="shared" si="7"/>
        <v>-5.7933023133888195</v>
      </c>
      <c r="J90" s="134"/>
      <c r="K90" s="135"/>
      <c r="L90" s="135"/>
    </row>
    <row r="91" spans="1:12" s="16" customFormat="1" ht="13.5">
      <c r="A91" s="122" t="s">
        <v>147</v>
      </c>
      <c r="B91" s="52">
        <v>1031</v>
      </c>
      <c r="C91" s="52">
        <v>1079</v>
      </c>
      <c r="D91" s="50">
        <f t="shared" si="4"/>
        <v>-48</v>
      </c>
      <c r="E91" s="51">
        <f t="shared" si="5"/>
        <v>-4.448563484708063</v>
      </c>
      <c r="F91" s="52">
        <v>8067</v>
      </c>
      <c r="G91" s="52">
        <v>8630</v>
      </c>
      <c r="H91" s="50">
        <f t="shared" si="6"/>
        <v>-563</v>
      </c>
      <c r="I91" s="116">
        <f t="shared" si="7"/>
        <v>-6.5237543453070685</v>
      </c>
      <c r="J91" s="134"/>
      <c r="K91" s="135"/>
      <c r="L91" s="135"/>
    </row>
    <row r="92" spans="1:12" s="16" customFormat="1" ht="14.25" thickBot="1">
      <c r="A92" s="125"/>
      <c r="B92" s="126"/>
      <c r="C92" s="126"/>
      <c r="D92" s="126"/>
      <c r="E92" s="127"/>
      <c r="F92" s="126"/>
      <c r="G92" s="126"/>
      <c r="H92" s="126"/>
      <c r="I92" s="128"/>
      <c r="J92" s="133"/>
      <c r="K92" s="133"/>
      <c r="L92" s="133"/>
    </row>
    <row r="93" spans="1:12" s="16" customFormat="1" ht="13.5">
      <c r="A93" s="155"/>
      <c r="B93" s="155"/>
      <c r="C93" s="155"/>
      <c r="D93" s="155"/>
      <c r="E93" s="155"/>
      <c r="F93" s="155"/>
      <c r="G93" s="155"/>
      <c r="H93" s="155"/>
      <c r="I93" s="155"/>
      <c r="J93" s="133"/>
      <c r="K93" s="133"/>
      <c r="L93" s="133"/>
    </row>
    <row r="94" spans="1:9" s="16" customFormat="1" ht="13.5">
      <c r="A94" s="156" t="s">
        <v>160</v>
      </c>
      <c r="B94" s="156"/>
      <c r="C94" s="156"/>
      <c r="D94" s="156"/>
      <c r="E94" s="156"/>
      <c r="F94" s="156"/>
      <c r="G94" s="157"/>
      <c r="H94" s="157"/>
      <c r="I94" s="157"/>
    </row>
    <row r="95" spans="1:9" s="16" customFormat="1" ht="13.5">
      <c r="A95" s="156" t="s">
        <v>161</v>
      </c>
      <c r="B95" s="156"/>
      <c r="C95" s="156"/>
      <c r="D95" s="156"/>
      <c r="E95" s="156"/>
      <c r="F95" s="156"/>
      <c r="G95" s="157"/>
      <c r="H95" s="157"/>
      <c r="I95" s="157"/>
    </row>
    <row r="96" spans="1:9" s="16" customFormat="1" ht="13.5">
      <c r="A96" s="158" t="s">
        <v>162</v>
      </c>
      <c r="B96" s="159"/>
      <c r="C96" s="157"/>
      <c r="D96" s="157"/>
      <c r="E96" s="157"/>
      <c r="F96" s="157"/>
      <c r="G96" s="157"/>
      <c r="H96" s="157"/>
      <c r="I96" s="157"/>
    </row>
    <row r="97" spans="1:9" ht="13.5">
      <c r="A97" s="160" t="s">
        <v>169</v>
      </c>
      <c r="B97" s="161"/>
      <c r="C97" s="161"/>
      <c r="D97" s="161"/>
      <c r="E97" s="161"/>
      <c r="F97" s="161"/>
      <c r="G97" s="161"/>
      <c r="H97" s="161"/>
      <c r="I97" s="161"/>
    </row>
  </sheetData>
  <sheetProtection/>
  <mergeCells count="5">
    <mergeCell ref="A1:I1"/>
    <mergeCell ref="B3:E3"/>
    <mergeCell ref="F3:I3"/>
    <mergeCell ref="E4:E6"/>
    <mergeCell ref="I4:I6"/>
  </mergeCells>
  <printOptions horizontalCentered="1"/>
  <pageMargins left="0.5905511811023623" right="0.5905511811023623" top="0.7874015748031497" bottom="0.7874015748031497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2017-11-20T08:10:01Z</cp:lastPrinted>
  <dcterms:created xsi:type="dcterms:W3CDTF">2014-11-06T05:13:06Z</dcterms:created>
  <dcterms:modified xsi:type="dcterms:W3CDTF">2018-12-28T00:32:19Z</dcterms:modified>
  <cp:category/>
  <cp:version/>
  <cp:contentType/>
  <cp:contentStatus/>
</cp:coreProperties>
</file>