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6"/>
  </bookViews>
  <sheets>
    <sheet name="2002" sheetId="1" r:id="rId1"/>
    <sheet name="2005" sheetId="2" r:id="rId2"/>
    <sheet name="2007" sheetId="3" r:id="rId3"/>
    <sheet name="2011" sheetId="4" r:id="rId4"/>
    <sheet name="2013" sheetId="5" r:id="rId5"/>
    <sheet name="2017" sheetId="6" r:id="rId6"/>
    <sheet name="2018" sheetId="7" r:id="rId7"/>
  </sheets>
  <definedNames/>
  <calcPr fullCalcOnLoad="1"/>
</workbook>
</file>

<file path=xl/sharedStrings.xml><?xml version="1.0" encoding="utf-8"?>
<sst xmlns="http://schemas.openxmlformats.org/spreadsheetml/2006/main" count="1135" uniqueCount="284">
  <si>
    <t>5-3 産業（中分類）別事業所数従業者数（民営）</t>
  </si>
  <si>
    <t>産業中分類</t>
  </si>
  <si>
    <t>平成13年</t>
  </si>
  <si>
    <t>平成11年</t>
  </si>
  <si>
    <t>事　業
所　数</t>
  </si>
  <si>
    <t>従　業
者　数</t>
  </si>
  <si>
    <t>総　　　　　数</t>
  </si>
  <si>
    <r>
      <t>　　金 属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製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</t>
    </r>
  </si>
  <si>
    <r>
      <t>そ の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他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の
卸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売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</t>
    </r>
  </si>
  <si>
    <r>
      <t>駐 車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場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</t>
    </r>
  </si>
  <si>
    <t>Ａ　農　　業</t>
  </si>
  <si>
    <t>　　一般機械器具</t>
  </si>
  <si>
    <r>
      <t>各 種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商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
小　売　業</t>
    </r>
  </si>
  <si>
    <t>その他の生活
関連サービス業</t>
  </si>
  <si>
    <t>Ｂ　林　　業</t>
  </si>
  <si>
    <t>-</t>
  </si>
  <si>
    <t>　　電気機械器具</t>
  </si>
  <si>
    <t>織物・衣服・身の
回り品小売業</t>
  </si>
  <si>
    <t>旅館・その他の
宿　泊　所</t>
  </si>
  <si>
    <t>Ｃ　漁　　業</t>
  </si>
  <si>
    <r>
      <t>運 　送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　用
機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械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器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具</t>
    </r>
  </si>
  <si>
    <r>
      <t>飲 食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良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
小　売　業</t>
    </r>
  </si>
  <si>
    <t>娯　楽　業</t>
  </si>
  <si>
    <t>Ｄ　鉱　　業</t>
  </si>
  <si>
    <t>　　精密機械器具</t>
  </si>
  <si>
    <t>自　動　車・
自転車小売業</t>
  </si>
  <si>
    <t>自動車整備業</t>
  </si>
  <si>
    <t>　　武　　　　器</t>
  </si>
  <si>
    <t>-</t>
  </si>
  <si>
    <t>家具・建具・
じゅう器小売業</t>
  </si>
  <si>
    <t>機械家具等
修　理　業</t>
  </si>
  <si>
    <t>　　総合工事業</t>
  </si>
  <si>
    <r>
      <t>そ の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他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の
製　造　業</t>
    </r>
  </si>
  <si>
    <r>
      <t>そ の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他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の
小　売　業</t>
    </r>
  </si>
  <si>
    <t>物品賃貸業</t>
  </si>
  <si>
    <t>　　職別工事業</t>
  </si>
  <si>
    <t>Ｇ　電気・ガス・
熱供給・水道</t>
  </si>
  <si>
    <t>一般飲食店</t>
  </si>
  <si>
    <t>映画・ビデオ
製　作　業</t>
  </si>
  <si>
    <t>　　設備工事業</t>
  </si>
  <si>
    <t>電　気　業</t>
  </si>
  <si>
    <r>
      <t>そ の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他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の
飲　食　店</t>
    </r>
  </si>
  <si>
    <t>放　送　業</t>
  </si>
  <si>
    <t>ガ　ス　業</t>
  </si>
  <si>
    <t>Ｊ　金融・保険業</t>
  </si>
  <si>
    <t>情報サービス・
調　査　業</t>
  </si>
  <si>
    <t>　　食　料　品</t>
  </si>
  <si>
    <r>
      <t>熱 供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給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</t>
    </r>
  </si>
  <si>
    <t>銀行・信託業</t>
  </si>
  <si>
    <t>広　告　業</t>
  </si>
  <si>
    <t>飲料・飼料・
たばこ</t>
  </si>
  <si>
    <t>水　道　業</t>
  </si>
  <si>
    <r>
      <t>農 林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水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産
金　融　業</t>
    </r>
  </si>
  <si>
    <t>専門サービス業</t>
  </si>
  <si>
    <r>
      <t>　　繊 維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工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</t>
    </r>
  </si>
  <si>
    <t>Ｈ　運輸･通信業</t>
  </si>
  <si>
    <r>
      <t>中 小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企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
金　融　業</t>
    </r>
  </si>
  <si>
    <r>
      <t>協 同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組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合</t>
    </r>
  </si>
  <si>
    <t>衣　　　料・
他の繊維製品</t>
  </si>
  <si>
    <t>鉄　道　業</t>
  </si>
  <si>
    <t>補助的金融業・
金融附帯業</t>
  </si>
  <si>
    <t>その他の事業
サービス業</t>
  </si>
  <si>
    <t>木材・木製品</t>
  </si>
  <si>
    <r>
      <t>道 路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旅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客
運　送　業</t>
    </r>
  </si>
  <si>
    <t>投　資　業</t>
  </si>
  <si>
    <t>廃棄物処理業</t>
  </si>
  <si>
    <t>家具・装備品</t>
  </si>
  <si>
    <r>
      <t>道 路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貨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物
運　送　業</t>
    </r>
  </si>
  <si>
    <t>証　券　業・
商品取引業</t>
  </si>
  <si>
    <t>医　療　業</t>
  </si>
  <si>
    <t>パルプ・紙・
紙加工品</t>
  </si>
  <si>
    <t>水　運　業</t>
  </si>
  <si>
    <t>保　険　業</t>
  </si>
  <si>
    <r>
      <t>保 健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衛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生</t>
    </r>
  </si>
  <si>
    <t>出版・印刷・
同関連産業</t>
  </si>
  <si>
    <t>航空運輸業</t>
  </si>
  <si>
    <t>保険媒介代理業
・保険サービス業</t>
  </si>
  <si>
    <r>
      <t>社 会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保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険・
社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会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福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祉</t>
    </r>
  </si>
  <si>
    <t>　　化学工業</t>
  </si>
  <si>
    <t>倉　庫　業</t>
  </si>
  <si>
    <t>教　　　　育</t>
  </si>
  <si>
    <t>　　石油･石炭製品</t>
  </si>
  <si>
    <t>運輸に附帯する
サービス業</t>
  </si>
  <si>
    <t>不動産取引業</t>
  </si>
  <si>
    <t>学術研究機関</t>
  </si>
  <si>
    <t>プラスチック
製　　　　品</t>
  </si>
  <si>
    <t>電気通信業</t>
  </si>
  <si>
    <t>不動産賃貸・
管　理　業</t>
  </si>
  <si>
    <t>宗　　　　教</t>
  </si>
  <si>
    <t>　　ゴム製品</t>
  </si>
  <si>
    <t>Ｉ　卸・小売・
飲　食　店</t>
  </si>
  <si>
    <t>Ｌ　サービス業</t>
  </si>
  <si>
    <r>
      <t>政治・経済・
文 化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団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体</t>
    </r>
  </si>
  <si>
    <t>なめし革・
同製品・毛皮</t>
  </si>
  <si>
    <r>
      <t>各 種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商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
卸　売　業</t>
    </r>
  </si>
  <si>
    <t>洗濯・理容・
浴　場　業</t>
  </si>
  <si>
    <r>
      <t>そ の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他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の
サービス業</t>
    </r>
  </si>
  <si>
    <t>窯業・　　　　
土石製品</t>
  </si>
  <si>
    <t>繊維・衣服等
卸　売　業</t>
  </si>
  <si>
    <t>　　鉄　鋼　業</t>
  </si>
  <si>
    <r>
      <t>飲食良品
卸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売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</t>
    </r>
  </si>
  <si>
    <r>
      <t>　　非 鉄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金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属</t>
    </r>
  </si>
  <si>
    <t>建築材料等
機械器具卸売業</t>
  </si>
  <si>
    <t>　資料：事業所統計調査</t>
  </si>
  <si>
    <t>平成16年</t>
  </si>
  <si>
    <t>一般機械器具
製　造　業</t>
  </si>
  <si>
    <t>電気機械器具
製　造　業</t>
  </si>
  <si>
    <r>
      <t>飲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食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良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
卸</t>
    </r>
    <r>
      <rPr>
        <sz val="11"/>
        <color theme="1"/>
        <rFont val="Calibri"/>
        <family val="3"/>
      </rPr>
      <t xml:space="preserve">  </t>
    </r>
    <r>
      <rPr>
        <sz val="10"/>
        <rFont val="ＭＳ 明朝"/>
        <family val="1"/>
      </rPr>
      <t>売</t>
    </r>
    <r>
      <rPr>
        <sz val="11"/>
        <color theme="1"/>
        <rFont val="Calibri"/>
        <family val="3"/>
      </rPr>
      <t xml:space="preserve">  </t>
    </r>
    <r>
      <rPr>
        <sz val="10"/>
        <rFont val="ＭＳ 明朝"/>
        <family val="1"/>
      </rPr>
      <t>業</t>
    </r>
  </si>
  <si>
    <t>社会保険・社会
福祉・介護事業</t>
  </si>
  <si>
    <t>-</t>
  </si>
  <si>
    <t>情報通信機械
器具製造業</t>
  </si>
  <si>
    <t>建築材料・鉱物等
機械器具卸売業</t>
  </si>
  <si>
    <t>電子部品・デパ
イス製造業</t>
  </si>
  <si>
    <r>
      <t>学 校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教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育</t>
    </r>
  </si>
  <si>
    <t>運送用機械器具
製　造　業</t>
  </si>
  <si>
    <t>その他の教育
学習支援業</t>
  </si>
  <si>
    <t>Ｐ　複合サービス
事　　　業</t>
  </si>
  <si>
    <t>郵　便　局</t>
  </si>
  <si>
    <t>家具・じゅう器・
機械器具小売業</t>
  </si>
  <si>
    <t>Ｑ　サービス業</t>
  </si>
  <si>
    <t>食料品製造業</t>
  </si>
  <si>
    <t>Ｋ　金融・保険業</t>
  </si>
  <si>
    <t>飲料・たばこ・
飼料製造業</t>
  </si>
  <si>
    <t>銀　行　業</t>
  </si>
  <si>
    <t>Ｈ　情報通信業</t>
  </si>
  <si>
    <t>協同組織金融業</t>
  </si>
  <si>
    <t>衣服・その他の
繊維製品製造業</t>
  </si>
  <si>
    <t>通　信　業</t>
  </si>
  <si>
    <t>木材・木製品
製　造　業</t>
  </si>
  <si>
    <t>貸金業・投資業等
非預金信用機関</t>
  </si>
  <si>
    <t>家具・装備品
製　造　業</t>
  </si>
  <si>
    <r>
      <t>証券</t>
    </r>
    <r>
      <rPr>
        <sz val="10"/>
        <rFont val="ＭＳ 明朝"/>
        <family val="1"/>
      </rPr>
      <t>業・商品
先物取引業</t>
    </r>
  </si>
  <si>
    <t>パルプ・紙・
紙加工品製造業</t>
  </si>
  <si>
    <t>映像・音声・文字
情報制作業</t>
  </si>
  <si>
    <t>補助的金融業・
金融附帯業</t>
  </si>
  <si>
    <t>機械等修理業</t>
  </si>
  <si>
    <t>印　刷・
同関連産業</t>
  </si>
  <si>
    <t>Ｉ　運　輸　業</t>
  </si>
  <si>
    <t>保険業（保険媒介
代理業等を含む）</t>
  </si>
  <si>
    <t>石油製品・石炭
製品製造業</t>
  </si>
  <si>
    <t>プラスチック
製品製造業</t>
  </si>
  <si>
    <r>
      <t>ゴム製品
製 造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業</t>
    </r>
  </si>
  <si>
    <t>なめし革・同製
品・毛皮製造業</t>
  </si>
  <si>
    <t>窯業・土石製品
製　造　業</t>
  </si>
  <si>
    <t>遊興飲食店</t>
  </si>
  <si>
    <t>宿　泊　業</t>
  </si>
  <si>
    <r>
      <t>非 鉄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金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属
製　造　業</t>
    </r>
  </si>
  <si>
    <t>Ｊ　卸・小売・
飲　食　店</t>
  </si>
  <si>
    <t>Ｎ　医療・福祉</t>
  </si>
  <si>
    <r>
      <t>金 属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製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
製　造　業</t>
    </r>
  </si>
  <si>
    <t>　資料：事業所企業統計調査</t>
  </si>
  <si>
    <t>平成18年</t>
  </si>
  <si>
    <r>
      <t>飲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食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料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
卸</t>
    </r>
    <r>
      <rPr>
        <sz val="11"/>
        <color theme="1"/>
        <rFont val="Calibri"/>
        <family val="3"/>
      </rPr>
      <t xml:space="preserve">  </t>
    </r>
    <r>
      <rPr>
        <sz val="10"/>
        <rFont val="ＭＳ 明朝"/>
        <family val="1"/>
      </rPr>
      <t>売</t>
    </r>
    <r>
      <rPr>
        <sz val="11"/>
        <color theme="1"/>
        <rFont val="Calibri"/>
        <family val="3"/>
      </rPr>
      <t xml:space="preserve">  </t>
    </r>
    <r>
      <rPr>
        <sz val="10"/>
        <rFont val="ＭＳ 明朝"/>
        <family val="1"/>
      </rPr>
      <t>業</t>
    </r>
  </si>
  <si>
    <t>建築材料・鉱物・
金属材料等卸売業</t>
  </si>
  <si>
    <t>-</t>
  </si>
  <si>
    <t>機械器具卸売業</t>
  </si>
  <si>
    <t>輸送用機械器具
製　造　業</t>
  </si>
  <si>
    <t>　　製　造　業</t>
  </si>
  <si>
    <r>
      <t>飲 食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料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品
小　売　業</t>
    </r>
  </si>
  <si>
    <t>　(他に分類されないもの）</t>
  </si>
  <si>
    <t>学術・開発研究機関</t>
  </si>
  <si>
    <t>洗濯・理容・
美容・浴　場　業</t>
  </si>
  <si>
    <t>郵便貯金取扱機関
政府関係金融機関</t>
  </si>
  <si>
    <t xml:space="preserve">情報サービス業
</t>
  </si>
  <si>
    <t>ｲﾝﾀｰﾈｯﾄ付随ｻｰﾋﾞｽ業</t>
  </si>
  <si>
    <t>不動産賃貸業・
管　理　業</t>
  </si>
  <si>
    <t xml:space="preserve">Ｊ　卸・小売業
</t>
  </si>
  <si>
    <r>
      <t>　資料：事業所</t>
    </r>
    <r>
      <rPr>
        <sz val="11"/>
        <color theme="1"/>
        <rFont val="Calibri"/>
        <family val="3"/>
      </rPr>
      <t>・</t>
    </r>
    <r>
      <rPr>
        <sz val="10"/>
        <rFont val="ＭＳ 明朝"/>
        <family val="1"/>
      </rPr>
      <t>企業統計調査</t>
    </r>
  </si>
  <si>
    <t>平成21年</t>
  </si>
  <si>
    <t>全産業</t>
  </si>
  <si>
    <t>電子部品・デパイス・電子回路製造業</t>
  </si>
  <si>
    <t>飲　食　店</t>
  </si>
  <si>
    <t>Ａ　農業・林業</t>
  </si>
  <si>
    <t>持ち帰り・配達飲食サービス業</t>
  </si>
  <si>
    <t>Ｂ　漁　　業</t>
  </si>
  <si>
    <t>-</t>
  </si>
  <si>
    <r>
      <rPr>
        <b/>
        <sz val="10"/>
        <rFont val="ＭＳ 明朝"/>
        <family val="1"/>
      </rPr>
      <t>Ｎ</t>
    </r>
    <r>
      <rPr>
        <b/>
        <sz val="9"/>
        <rFont val="ＭＳ 明朝"/>
        <family val="1"/>
      </rPr>
      <t>　生活関連サービス業・娯楽業</t>
    </r>
  </si>
  <si>
    <t>Ｃ　鉱　　業</t>
  </si>
  <si>
    <t>洗濯・理容・
美容・浴場業</t>
  </si>
  <si>
    <t>Ｄ　建 設 業</t>
  </si>
  <si>
    <t>Ｆ  電気 ガス  
熱供給 水道業</t>
  </si>
  <si>
    <t>娯　楽　業</t>
  </si>
  <si>
    <t>Ｏ　 教 　育・
学習支援業</t>
  </si>
  <si>
    <t>機 械 器 具
小　売　業</t>
  </si>
  <si>
    <t>学校教育</t>
  </si>
  <si>
    <t>Ｅ　製 造 業</t>
  </si>
  <si>
    <t>その他の教育・
学習支援業</t>
  </si>
  <si>
    <t>無店舗小売業</t>
  </si>
  <si>
    <t>Ｐ　医療・福祉</t>
  </si>
  <si>
    <t>Ｇ　情報通信業</t>
  </si>
  <si>
    <t>Ｊ金融・保険業</t>
  </si>
  <si>
    <t>医　療　業</t>
  </si>
  <si>
    <t>保 健 衛 生</t>
  </si>
  <si>
    <t>社会保険・社会
福祉・介護事業</t>
  </si>
  <si>
    <t>クレジットカード業等非預金信用機関</t>
  </si>
  <si>
    <r>
      <t xml:space="preserve">Ｑ 　複　 　合
</t>
    </r>
    <r>
      <rPr>
        <b/>
        <sz val="9"/>
        <rFont val="ＭＳ 明朝"/>
        <family val="1"/>
      </rPr>
      <t>サービス事業</t>
    </r>
  </si>
  <si>
    <t>金融商品取引業・
商品先物取引業</t>
  </si>
  <si>
    <t>郵 便 局</t>
  </si>
  <si>
    <t>補助的金融業等</t>
  </si>
  <si>
    <t>協同組合</t>
  </si>
  <si>
    <t>Ｈ　運　輸　業
　　郵　便　業</t>
  </si>
  <si>
    <r>
      <t xml:space="preserve">Ｒ サービス業
</t>
    </r>
    <r>
      <rPr>
        <b/>
        <sz val="6"/>
        <rFont val="ＭＳ 明朝"/>
        <family val="1"/>
      </rPr>
      <t>（他に分類されないもの）</t>
    </r>
  </si>
  <si>
    <t>Ｋ　　不動産業
物品賃貸業</t>
  </si>
  <si>
    <t>機械等修理業</t>
  </si>
  <si>
    <t>物品賃貸業</t>
  </si>
  <si>
    <t>職業紹介・
労働者派遣業</t>
  </si>
  <si>
    <t>Ｌ 　学 術 研 究
専門・技術
サービス業</t>
  </si>
  <si>
    <t>学術・開発
研究機関</t>
  </si>
  <si>
    <t>政治・経済
・文化団体</t>
  </si>
  <si>
    <t>専　門
サービス業</t>
  </si>
  <si>
    <t>宗　　教</t>
  </si>
  <si>
    <t>郵　便　業</t>
  </si>
  <si>
    <t>その他の
サービス業</t>
  </si>
  <si>
    <t>はん用機械器具
製　造　業</t>
  </si>
  <si>
    <t xml:space="preserve">Ｉ　卸・小売業
</t>
  </si>
  <si>
    <t>技　術
サービス業</t>
  </si>
  <si>
    <t>生産用機械器具
製　造　業</t>
  </si>
  <si>
    <t>Ｍ宿泊業・飲食
サービス業</t>
  </si>
  <si>
    <t>業務用機械器具
製　造　業</t>
  </si>
  <si>
    <t>　資料：経済センサス‐基礎調査</t>
  </si>
  <si>
    <t>平成24年</t>
  </si>
  <si>
    <t>-</t>
  </si>
  <si>
    <t>-</t>
  </si>
  <si>
    <t>格付不能</t>
  </si>
  <si>
    <t>　　格付不能</t>
  </si>
  <si>
    <t>無店舗小売業</t>
  </si>
  <si>
    <t>格付不能</t>
  </si>
  <si>
    <t>Ｊ金融業・保険業</t>
  </si>
  <si>
    <t>貸金業、クレジットカード業等非預金信用機関</t>
  </si>
  <si>
    <t>物品賃貸業</t>
  </si>
  <si>
    <t>　資料：経済センサス‐活動調査</t>
  </si>
  <si>
    <r>
      <t>各 種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商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品
卸　売　業</t>
    </r>
  </si>
  <si>
    <r>
      <t>飲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食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品
卸</t>
    </r>
    <r>
      <rPr>
        <sz val="11"/>
        <color indexed="8"/>
        <rFont val="ＭＳ 明朝"/>
        <family val="1"/>
      </rPr>
      <t xml:space="preserve">  </t>
    </r>
    <r>
      <rPr>
        <sz val="11"/>
        <rFont val="ＭＳ 明朝"/>
        <family val="1"/>
      </rPr>
      <t>売</t>
    </r>
    <r>
      <rPr>
        <sz val="11"/>
        <color indexed="8"/>
        <rFont val="ＭＳ 明朝"/>
        <family val="1"/>
      </rPr>
      <t xml:space="preserve">  </t>
    </r>
    <r>
      <rPr>
        <sz val="11"/>
        <rFont val="ＭＳ 明朝"/>
        <family val="1"/>
      </rPr>
      <t>業</t>
    </r>
  </si>
  <si>
    <r>
      <t>そ の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他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の
製　造　業</t>
    </r>
  </si>
  <si>
    <r>
      <t>そ の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他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の
卸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売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</si>
  <si>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>各 種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商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品
小　売　業</t>
    </r>
  </si>
  <si>
    <r>
      <t>熱 供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</si>
  <si>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>飲 食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品
小　売　業</t>
    </r>
  </si>
  <si>
    <r>
      <t>そ の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他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の
小　売　業</t>
    </r>
  </si>
  <si>
    <r>
      <t>　　繊 維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工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</si>
  <si>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>ゴム製品
製 造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業</t>
    </r>
  </si>
  <si>
    <r>
      <t>道 路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旅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客
運　送　業</t>
    </r>
  </si>
  <si>
    <r>
      <t>道 路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貨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物
運　送　業</t>
    </r>
  </si>
  <si>
    <r>
      <t>非 鉄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金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属
製　造　業</t>
    </r>
  </si>
  <si>
    <r>
      <t>金 属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製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品
製　造　業</t>
    </r>
  </si>
  <si>
    <t>Ａ農業、林業</t>
  </si>
  <si>
    <t>Ｃ鉱業、採石業、砂利採取業</t>
  </si>
  <si>
    <t>Ｄ建  設  業</t>
  </si>
  <si>
    <t>Ｂ漁　　　業</t>
  </si>
  <si>
    <t>Ｅ製  造  業</t>
  </si>
  <si>
    <t>Ｇ情報通信業</t>
  </si>
  <si>
    <t>Ｆ 電気 ガス  
熱供給 水道業</t>
  </si>
  <si>
    <t>Ｉ卸・小売業</t>
  </si>
  <si>
    <t>Ｋ不動産業
物品賃貸業</t>
  </si>
  <si>
    <t>Ｌ学術研究
専門・技術
サービス業</t>
  </si>
  <si>
    <t>Ｒサービス業
（他に分類されないもの）</t>
  </si>
  <si>
    <t>Ｑ複　 　合
サービス事業</t>
  </si>
  <si>
    <t>Ｐ医療・福祉</t>
  </si>
  <si>
    <t>Ｏ教育・
学習支援業</t>
  </si>
  <si>
    <t>Ｎ生活関連サービス業・娯楽業</t>
  </si>
  <si>
    <t>Ｈ運　輸　業　郵　便　業</t>
  </si>
  <si>
    <t>事 業
所 数</t>
  </si>
  <si>
    <t>従 業
者 数</t>
  </si>
  <si>
    <t>平成26年</t>
  </si>
  <si>
    <t>金融商品取引業・商品先物取引業</t>
  </si>
  <si>
    <t>保険業（保険媒介代理業等を含む）</t>
  </si>
  <si>
    <t>情報サービス業</t>
  </si>
  <si>
    <r>
      <t xml:space="preserve">飲 </t>
    </r>
    <r>
      <rPr>
        <sz val="11"/>
        <rFont val="ＭＳ 明朝"/>
        <family val="1"/>
      </rPr>
      <t>食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料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品
卸</t>
    </r>
    <r>
      <rPr>
        <sz val="11"/>
        <color indexed="8"/>
        <rFont val="ＭＳ 明朝"/>
        <family val="1"/>
      </rPr>
      <t xml:space="preserve">  </t>
    </r>
    <r>
      <rPr>
        <sz val="11"/>
        <rFont val="ＭＳ 明朝"/>
        <family val="1"/>
      </rPr>
      <t>売</t>
    </r>
    <r>
      <rPr>
        <sz val="11"/>
        <color indexed="8"/>
        <rFont val="ＭＳ 明朝"/>
        <family val="1"/>
      </rPr>
      <t xml:space="preserve">  </t>
    </r>
    <r>
      <rPr>
        <sz val="11"/>
        <rFont val="ＭＳ 明朝"/>
        <family val="1"/>
      </rPr>
      <t>業</t>
    </r>
  </si>
  <si>
    <r>
      <t>繊維</t>
    </r>
    <r>
      <rPr>
        <sz val="11"/>
        <rFont val="ＭＳ 明朝"/>
        <family val="1"/>
      </rPr>
      <t>工</t>
    </r>
    <r>
      <rPr>
        <sz val="11"/>
        <rFont val="ＭＳ 明朝"/>
        <family val="1"/>
      </rPr>
      <t>業</t>
    </r>
  </si>
  <si>
    <t>プラスチック製品製造業</t>
  </si>
  <si>
    <r>
      <t>Ｅ　建 設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　　　　　　</t>
    </r>
  </si>
  <si>
    <r>
      <t>Ｆ　製 造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</si>
  <si>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r>
      <t>Ｋ　不 動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産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</si>
  <si>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t>Ｇ　電気・ガス・
熱供給・水道</t>
  </si>
  <si>
    <r>
      <t>Ｍ　飲 食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店・
宿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泊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</si>
  <si>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r>
      <t>Ｌ</t>
    </r>
    <r>
      <rPr>
        <b/>
        <sz val="10"/>
        <rFont val="ＭＳ 明朝"/>
        <family val="1"/>
      </rPr>
      <t>　不 動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産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</si>
  <si>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r>
      <t>Ｏ　教　　育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・
学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習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支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援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</si>
  <si>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r>
      <t>Ｅ　建 設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　　　　　　</t>
    </r>
  </si>
  <si>
    <r>
      <t>Ｆ　製 造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</si>
  <si>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r>
      <t>Ｌ</t>
    </r>
    <r>
      <rPr>
        <b/>
        <sz val="10"/>
        <rFont val="ＭＳ 明朝"/>
        <family val="1"/>
      </rPr>
      <t>　不 動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産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</si>
  <si>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r>
      <t>Ｍ　飲 食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店・
宿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泊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</si>
  <si>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r>
      <t>Ｏ　教　　育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・
学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習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支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援</t>
    </r>
    <r>
      <rPr>
        <b/>
        <sz val="11"/>
        <color indexed="8"/>
        <rFont val="ＭＳ Ｐゴシック"/>
        <family val="3"/>
      </rPr>
      <t xml:space="preserve"> </t>
    </r>
    <r>
      <rPr>
        <b/>
        <sz val="10"/>
        <rFont val="ＭＳ 明朝"/>
        <family val="1"/>
      </rPr>
      <t>業</t>
    </r>
  </si>
  <si>
    <t>平成28年</t>
  </si>
  <si>
    <t>　注）格付不能の事業所が含まれているため、産業（中分類）の計と産業（大分類）が一致しない場合がある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</si>
</sst>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#,##0"/>
    <numFmt numFmtId="178" formatCode="#,##0_ ;[Red]\-#,##0\ "/>
    <numFmt numFmtId="179" formatCode="##,###,##0;&quot;-&quot;#,##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79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8" fontId="5" fillId="0" borderId="0" xfId="48" applyNumberFormat="1" applyFont="1" applyBorder="1" applyAlignment="1">
      <alignment vertical="center"/>
    </xf>
    <xf numFmtId="177" fontId="5" fillId="33" borderId="10" xfId="48" applyNumberFormat="1" applyFont="1" applyFill="1" applyBorder="1" applyAlignment="1">
      <alignment horizontal="right" vertical="center"/>
    </xf>
    <xf numFmtId="177" fontId="5" fillId="33" borderId="11" xfId="48" applyNumberFormat="1" applyFont="1" applyFill="1" applyBorder="1" applyAlignment="1">
      <alignment horizontal="right" vertical="center"/>
    </xf>
    <xf numFmtId="177" fontId="5" fillId="33" borderId="12" xfId="48" applyNumberFormat="1" applyFont="1" applyFill="1" applyBorder="1" applyAlignment="1">
      <alignment horizontal="right" vertical="center"/>
    </xf>
    <xf numFmtId="177" fontId="5" fillId="33" borderId="13" xfId="48" applyNumberFormat="1" applyFont="1" applyFill="1" applyBorder="1" applyAlignment="1">
      <alignment horizontal="right" vertical="center"/>
    </xf>
    <xf numFmtId="178" fontId="5" fillId="33" borderId="13" xfId="48" applyNumberFormat="1" applyFont="1" applyFill="1" applyBorder="1" applyAlignment="1">
      <alignment horizontal="right" vertical="center"/>
    </xf>
    <xf numFmtId="177" fontId="5" fillId="33" borderId="11" xfId="0" applyNumberFormat="1" applyFont="1" applyFill="1" applyBorder="1" applyAlignment="1">
      <alignment horizontal="right" vertical="center"/>
    </xf>
    <xf numFmtId="177" fontId="5" fillId="33" borderId="12" xfId="0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7" fontId="5" fillId="33" borderId="14" xfId="48" applyNumberFormat="1" applyFont="1" applyFill="1" applyBorder="1" applyAlignment="1">
      <alignment horizontal="right" vertical="center"/>
    </xf>
    <xf numFmtId="177" fontId="5" fillId="33" borderId="0" xfId="48" applyNumberFormat="1" applyFont="1" applyFill="1" applyBorder="1" applyAlignment="1">
      <alignment horizontal="right" vertical="center"/>
    </xf>
    <xf numFmtId="177" fontId="5" fillId="33" borderId="15" xfId="48" applyNumberFormat="1" applyFont="1" applyFill="1" applyBorder="1" applyAlignment="1">
      <alignment horizontal="right" vertical="center"/>
    </xf>
    <xf numFmtId="177" fontId="5" fillId="33" borderId="15" xfId="48" applyNumberFormat="1" applyFont="1" applyFill="1" applyBorder="1" applyAlignment="1">
      <alignment horizontal="center" vertical="center"/>
    </xf>
    <xf numFmtId="38" fontId="7" fillId="0" borderId="0" xfId="48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7" fillId="33" borderId="10" xfId="48" applyNumberFormat="1" applyFont="1" applyFill="1" applyBorder="1" applyAlignment="1">
      <alignment horizontal="right" vertical="center"/>
    </xf>
    <xf numFmtId="177" fontId="7" fillId="33" borderId="11" xfId="48" applyNumberFormat="1" applyFont="1" applyFill="1" applyBorder="1" applyAlignment="1">
      <alignment horizontal="right" vertical="center"/>
    </xf>
    <xf numFmtId="177" fontId="7" fillId="33" borderId="12" xfId="48" applyNumberFormat="1" applyFont="1" applyFill="1" applyBorder="1" applyAlignment="1">
      <alignment horizontal="right" vertical="center"/>
    </xf>
    <xf numFmtId="178" fontId="7" fillId="0" borderId="0" xfId="48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5" fillId="34" borderId="15" xfId="48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38" fontId="5" fillId="34" borderId="13" xfId="48" applyFont="1" applyFill="1" applyBorder="1" applyAlignment="1">
      <alignment vertical="center"/>
    </xf>
    <xf numFmtId="38" fontId="7" fillId="34" borderId="11" xfId="48" applyFont="1" applyFill="1" applyBorder="1" applyAlignment="1">
      <alignment vertical="center"/>
    </xf>
    <xf numFmtId="176" fontId="7" fillId="34" borderId="11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horizontal="left" vertical="center"/>
    </xf>
    <xf numFmtId="176" fontId="6" fillId="34" borderId="0" xfId="0" applyNumberFormat="1" applyFont="1" applyFill="1" applyBorder="1" applyAlignment="1">
      <alignment vertical="center"/>
    </xf>
    <xf numFmtId="38" fontId="9" fillId="34" borderId="0" xfId="48" applyFont="1" applyFill="1" applyBorder="1" applyAlignment="1">
      <alignment vertical="center"/>
    </xf>
    <xf numFmtId="38" fontId="6" fillId="34" borderId="0" xfId="48" applyFont="1" applyFill="1" applyBorder="1" applyAlignment="1">
      <alignment vertical="center"/>
    </xf>
    <xf numFmtId="176" fontId="9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8" fontId="6" fillId="34" borderId="15" xfId="48" applyFont="1" applyFill="1" applyBorder="1" applyAlignment="1">
      <alignment horizontal="right" vertical="center"/>
    </xf>
    <xf numFmtId="177" fontId="6" fillId="33" borderId="13" xfId="48" applyNumberFormat="1" applyFont="1" applyFill="1" applyBorder="1" applyAlignment="1">
      <alignment horizontal="right" vertical="center"/>
    </xf>
    <xf numFmtId="38" fontId="6" fillId="34" borderId="13" xfId="48" applyFont="1" applyFill="1" applyBorder="1" applyAlignment="1">
      <alignment vertical="center"/>
    </xf>
    <xf numFmtId="178" fontId="9" fillId="34" borderId="0" xfId="48" applyNumberFormat="1" applyFont="1" applyFill="1" applyBorder="1" applyAlignment="1">
      <alignment vertical="center"/>
    </xf>
    <xf numFmtId="178" fontId="6" fillId="34" borderId="0" xfId="48" applyNumberFormat="1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horizontal="left" vertical="center"/>
    </xf>
    <xf numFmtId="0" fontId="48" fillId="34" borderId="14" xfId="0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vertical="center"/>
    </xf>
    <xf numFmtId="0" fontId="48" fillId="34" borderId="16" xfId="0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0" fontId="48" fillId="34" borderId="18" xfId="0" applyFont="1" applyFill="1" applyBorder="1" applyAlignment="1">
      <alignment vertical="center"/>
    </xf>
    <xf numFmtId="177" fontId="7" fillId="34" borderId="14" xfId="48" applyNumberFormat="1" applyFont="1" applyFill="1" applyBorder="1" applyAlignment="1">
      <alignment horizontal="right" vertical="center"/>
    </xf>
    <xf numFmtId="177" fontId="5" fillId="34" borderId="14" xfId="48" applyNumberFormat="1" applyFont="1" applyFill="1" applyBorder="1" applyAlignment="1">
      <alignment horizontal="right" vertical="center"/>
    </xf>
    <xf numFmtId="177" fontId="5" fillId="34" borderId="19" xfId="48" applyNumberFormat="1" applyFont="1" applyFill="1" applyBorder="1" applyAlignment="1">
      <alignment horizontal="right" vertical="center"/>
    </xf>
    <xf numFmtId="177" fontId="6" fillId="34" borderId="15" xfId="48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177" fontId="7" fillId="34" borderId="0" xfId="48" applyNumberFormat="1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vertical="center"/>
    </xf>
    <xf numFmtId="178" fontId="7" fillId="33" borderId="15" xfId="48" applyNumberFormat="1" applyFont="1" applyFill="1" applyBorder="1" applyAlignment="1">
      <alignment horizontal="right" vertical="center"/>
    </xf>
    <xf numFmtId="178" fontId="11" fillId="33" borderId="15" xfId="48" applyNumberFormat="1" applyFont="1" applyFill="1" applyBorder="1" applyAlignment="1">
      <alignment horizontal="right" vertical="center"/>
    </xf>
    <xf numFmtId="177" fontId="5" fillId="34" borderId="14" xfId="48" applyNumberFormat="1" applyFont="1" applyFill="1" applyBorder="1" applyAlignment="1">
      <alignment horizontal="right" vertical="center"/>
    </xf>
    <xf numFmtId="177" fontId="5" fillId="34" borderId="19" xfId="48" applyNumberFormat="1" applyFont="1" applyFill="1" applyBorder="1" applyAlignment="1">
      <alignment horizontal="right" vertical="center"/>
    </xf>
    <xf numFmtId="177" fontId="7" fillId="34" borderId="14" xfId="48" applyNumberFormat="1" applyFont="1" applyFill="1" applyBorder="1" applyAlignment="1">
      <alignment horizontal="right" vertical="center"/>
    </xf>
    <xf numFmtId="177" fontId="7" fillId="34" borderId="0" xfId="48" applyNumberFormat="1" applyFont="1" applyFill="1" applyBorder="1" applyAlignment="1">
      <alignment horizontal="right" vertical="center"/>
    </xf>
    <xf numFmtId="177" fontId="6" fillId="34" borderId="15" xfId="48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7" fontId="7" fillId="34" borderId="10" xfId="48" applyNumberFormat="1" applyFont="1" applyFill="1" applyBorder="1" applyAlignment="1">
      <alignment horizontal="right" vertical="center"/>
    </xf>
    <xf numFmtId="177" fontId="7" fillId="34" borderId="11" xfId="48" applyNumberFormat="1" applyFont="1" applyFill="1" applyBorder="1" applyAlignment="1">
      <alignment horizontal="right" vertical="center"/>
    </xf>
    <xf numFmtId="177" fontId="6" fillId="34" borderId="13" xfId="48" applyNumberFormat="1" applyFont="1" applyFill="1" applyBorder="1" applyAlignment="1">
      <alignment horizontal="right" vertical="center"/>
    </xf>
    <xf numFmtId="177" fontId="7" fillId="34" borderId="12" xfId="48" applyNumberFormat="1" applyFont="1" applyFill="1" applyBorder="1" applyAlignment="1">
      <alignment horizontal="right" vertical="center"/>
    </xf>
    <xf numFmtId="177" fontId="5" fillId="33" borderId="0" xfId="48" applyNumberFormat="1" applyFont="1" applyFill="1" applyBorder="1" applyAlignment="1">
      <alignment horizontal="right" vertical="center"/>
    </xf>
    <xf numFmtId="177" fontId="5" fillId="34" borderId="14" xfId="48" applyNumberFormat="1" applyFont="1" applyFill="1" applyBorder="1" applyAlignment="1">
      <alignment horizontal="right" vertical="center"/>
    </xf>
    <xf numFmtId="177" fontId="5" fillId="34" borderId="19" xfId="48" applyNumberFormat="1" applyFont="1" applyFill="1" applyBorder="1" applyAlignment="1">
      <alignment horizontal="right" vertical="center"/>
    </xf>
    <xf numFmtId="178" fontId="5" fillId="0" borderId="0" xfId="48" applyNumberFormat="1" applyFont="1" applyBorder="1" applyAlignment="1">
      <alignment horizontal="center" vertical="center"/>
    </xf>
    <xf numFmtId="178" fontId="5" fillId="33" borderId="15" xfId="48" applyNumberFormat="1" applyFont="1" applyFill="1" applyBorder="1" applyAlignment="1">
      <alignment horizontal="right" vertical="center" wrapText="1"/>
    </xf>
    <xf numFmtId="177" fontId="5" fillId="33" borderId="19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 wrapText="1"/>
    </xf>
    <xf numFmtId="177" fontId="5" fillId="33" borderId="15" xfId="48" applyNumberFormat="1" applyFont="1" applyFill="1" applyBorder="1" applyAlignment="1">
      <alignment horizontal="right" vertical="center" wrapText="1"/>
    </xf>
    <xf numFmtId="177" fontId="7" fillId="34" borderId="14" xfId="48" applyNumberFormat="1" applyFont="1" applyFill="1" applyBorder="1" applyAlignment="1">
      <alignment horizontal="right" vertical="center"/>
    </xf>
    <xf numFmtId="177" fontId="7" fillId="34" borderId="0" xfId="48" applyNumberFormat="1" applyFont="1" applyFill="1" applyBorder="1" applyAlignment="1">
      <alignment horizontal="right" vertical="center"/>
    </xf>
    <xf numFmtId="178" fontId="7" fillId="33" borderId="15" xfId="48" applyNumberFormat="1" applyFont="1" applyFill="1" applyBorder="1" applyAlignment="1">
      <alignment horizontal="right" vertical="center" wrapText="1"/>
    </xf>
    <xf numFmtId="177" fontId="7" fillId="33" borderId="19" xfId="48" applyNumberFormat="1" applyFont="1" applyFill="1" applyBorder="1" applyAlignment="1">
      <alignment horizontal="right" vertical="center"/>
    </xf>
    <xf numFmtId="177" fontId="7" fillId="33" borderId="15" xfId="48" applyNumberFormat="1" applyFont="1" applyFill="1" applyBorder="1" applyAlignment="1">
      <alignment horizontal="right" vertical="center" wrapText="1"/>
    </xf>
    <xf numFmtId="177" fontId="7" fillId="34" borderId="19" xfId="48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 wrapText="1"/>
    </xf>
    <xf numFmtId="177" fontId="5" fillId="33" borderId="20" xfId="48" applyNumberFormat="1" applyFont="1" applyFill="1" applyBorder="1" applyAlignment="1">
      <alignment horizontal="right" vertical="center"/>
    </xf>
    <xf numFmtId="177" fontId="5" fillId="33" borderId="21" xfId="48" applyNumberFormat="1" applyFont="1" applyFill="1" applyBorder="1" applyAlignment="1">
      <alignment horizontal="right" vertical="center"/>
    </xf>
    <xf numFmtId="177" fontId="5" fillId="33" borderId="22" xfId="48" applyNumberFormat="1" applyFont="1" applyFill="1" applyBorder="1" applyAlignment="1">
      <alignment horizontal="right" vertical="center"/>
    </xf>
    <xf numFmtId="38" fontId="6" fillId="35" borderId="23" xfId="48" applyFont="1" applyFill="1" applyBorder="1" applyAlignment="1">
      <alignment horizontal="center" vertical="center" wrapText="1"/>
    </xf>
    <xf numFmtId="38" fontId="6" fillId="35" borderId="23" xfId="48" applyFont="1" applyFill="1" applyBorder="1" applyAlignment="1">
      <alignment horizontal="center" vertical="center"/>
    </xf>
    <xf numFmtId="177" fontId="7" fillId="33" borderId="21" xfId="48" applyNumberFormat="1" applyFont="1" applyFill="1" applyBorder="1" applyAlignment="1">
      <alignment horizontal="right" vertical="center"/>
    </xf>
    <xf numFmtId="177" fontId="7" fillId="33" borderId="20" xfId="48" applyNumberFormat="1" applyFont="1" applyFill="1" applyBorder="1" applyAlignment="1">
      <alignment horizontal="right" vertical="center"/>
    </xf>
    <xf numFmtId="177" fontId="7" fillId="33" borderId="22" xfId="48" applyNumberFormat="1" applyFont="1" applyFill="1" applyBorder="1" applyAlignment="1">
      <alignment horizontal="right" vertical="center"/>
    </xf>
    <xf numFmtId="177" fontId="5" fillId="33" borderId="24" xfId="48" applyNumberFormat="1" applyFont="1" applyFill="1" applyBorder="1" applyAlignment="1">
      <alignment horizontal="right" vertical="center" wrapText="1"/>
    </xf>
    <xf numFmtId="176" fontId="6" fillId="35" borderId="25" xfId="0" applyNumberFormat="1" applyFont="1" applyFill="1" applyBorder="1" applyAlignment="1">
      <alignment horizontal="center" vertical="center"/>
    </xf>
    <xf numFmtId="176" fontId="6" fillId="35" borderId="23" xfId="0" applyNumberFormat="1" applyFont="1" applyFill="1" applyBorder="1" applyAlignment="1">
      <alignment horizontal="center" vertical="center"/>
    </xf>
    <xf numFmtId="38" fontId="6" fillId="35" borderId="25" xfId="48" applyFont="1" applyFill="1" applyBorder="1" applyAlignment="1">
      <alignment horizontal="center" vertical="center"/>
    </xf>
    <xf numFmtId="178" fontId="5" fillId="33" borderId="15" xfId="48" applyNumberFormat="1" applyFont="1" applyFill="1" applyBorder="1" applyAlignment="1">
      <alignment horizontal="center" vertical="center"/>
    </xf>
    <xf numFmtId="177" fontId="5" fillId="33" borderId="14" xfId="48" applyNumberFormat="1" applyFont="1" applyFill="1" applyBorder="1" applyAlignment="1">
      <alignment horizontal="center" vertical="center"/>
    </xf>
    <xf numFmtId="178" fontId="5" fillId="33" borderId="15" xfId="48" applyNumberFormat="1" applyFont="1" applyFill="1" applyBorder="1" applyAlignment="1">
      <alignment horizontal="right" vertical="center"/>
    </xf>
    <xf numFmtId="177" fontId="5" fillId="33" borderId="0" xfId="48" applyNumberFormat="1" applyFont="1" applyFill="1" applyBorder="1" applyAlignment="1">
      <alignment horizontal="center" vertical="center"/>
    </xf>
    <xf numFmtId="177" fontId="5" fillId="33" borderId="19" xfId="48" applyNumberFormat="1" applyFont="1" applyFill="1" applyBorder="1" applyAlignment="1">
      <alignment horizontal="center" vertical="center"/>
    </xf>
    <xf numFmtId="177" fontId="5" fillId="33" borderId="15" xfId="48" applyNumberFormat="1" applyFont="1" applyFill="1" applyBorder="1" applyAlignment="1">
      <alignment horizontal="right" vertical="center"/>
    </xf>
    <xf numFmtId="178" fontId="7" fillId="33" borderId="15" xfId="48" applyNumberFormat="1" applyFont="1" applyFill="1" applyBorder="1" applyAlignment="1">
      <alignment horizontal="right" vertical="center"/>
    </xf>
    <xf numFmtId="177" fontId="7" fillId="33" borderId="0" xfId="0" applyNumberFormat="1" applyFont="1" applyFill="1" applyBorder="1" applyAlignment="1">
      <alignment horizontal="right" vertical="center"/>
    </xf>
    <xf numFmtId="177" fontId="7" fillId="33" borderId="19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right" vertical="center"/>
    </xf>
    <xf numFmtId="178" fontId="42" fillId="33" borderId="15" xfId="48" applyNumberFormat="1" applyFont="1" applyFill="1" applyBorder="1" applyAlignment="1">
      <alignment horizontal="right" vertical="center"/>
    </xf>
    <xf numFmtId="177" fontId="7" fillId="33" borderId="15" xfId="48" applyNumberFormat="1" applyFont="1" applyFill="1" applyBorder="1" applyAlignment="1">
      <alignment horizontal="right" vertical="center"/>
    </xf>
    <xf numFmtId="0" fontId="5" fillId="33" borderId="0" xfId="0" applyNumberFormat="1" applyFont="1" applyFill="1" applyBorder="1" applyAlignment="1">
      <alignment horizontal="right" vertical="center"/>
    </xf>
    <xf numFmtId="38" fontId="5" fillId="33" borderId="15" xfId="48" applyFont="1" applyFill="1" applyBorder="1" applyAlignment="1">
      <alignment horizontal="right" vertical="center" wrapText="1"/>
    </xf>
    <xf numFmtId="38" fontId="5" fillId="33" borderId="14" xfId="48" applyFont="1" applyFill="1" applyBorder="1" applyAlignment="1">
      <alignment horizontal="right" vertical="center"/>
    </xf>
    <xf numFmtId="176" fontId="7" fillId="33" borderId="15" xfId="0" applyNumberFormat="1" applyFont="1" applyFill="1" applyBorder="1" applyAlignment="1">
      <alignment horizontal="right" vertical="center"/>
    </xf>
    <xf numFmtId="177" fontId="5" fillId="33" borderId="14" xfId="48" applyNumberFormat="1" applyFont="1" applyFill="1" applyBorder="1" applyAlignment="1">
      <alignment vertical="center"/>
    </xf>
    <xf numFmtId="177" fontId="5" fillId="33" borderId="0" xfId="48" applyNumberFormat="1" applyFont="1" applyFill="1" applyBorder="1" applyAlignment="1">
      <alignment vertical="center"/>
    </xf>
    <xf numFmtId="177" fontId="5" fillId="33" borderId="19" xfId="48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horizontal="right" vertical="center" wrapText="1"/>
    </xf>
    <xf numFmtId="178" fontId="5" fillId="33" borderId="24" xfId="48" applyNumberFormat="1" applyFont="1" applyFill="1" applyBorder="1" applyAlignment="1">
      <alignment horizontal="right" vertical="center"/>
    </xf>
    <xf numFmtId="177" fontId="5" fillId="33" borderId="14" xfId="48" applyNumberFormat="1" applyFont="1" applyFill="1" applyBorder="1" applyAlignment="1">
      <alignment horizontal="right" vertical="center" wrapText="1"/>
    </xf>
    <xf numFmtId="38" fontId="5" fillId="0" borderId="15" xfId="48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8" fillId="33" borderId="15" xfId="48" applyNumberFormat="1" applyFont="1" applyFill="1" applyBorder="1" applyAlignment="1">
      <alignment horizontal="right" vertical="center"/>
    </xf>
    <xf numFmtId="177" fontId="5" fillId="34" borderId="0" xfId="48" applyNumberFormat="1" applyFont="1" applyFill="1" applyBorder="1" applyAlignment="1">
      <alignment horizontal="right" vertical="center"/>
    </xf>
    <xf numFmtId="178" fontId="0" fillId="33" borderId="15" xfId="48" applyNumberFormat="1" applyFont="1" applyFill="1" applyBorder="1" applyAlignment="1">
      <alignment horizontal="right" vertical="center" wrapText="1"/>
    </xf>
    <xf numFmtId="178" fontId="8" fillId="33" borderId="15" xfId="48" applyNumberFormat="1" applyFont="1" applyFill="1" applyBorder="1" applyAlignment="1">
      <alignment horizontal="right" vertical="center" wrapText="1"/>
    </xf>
    <xf numFmtId="177" fontId="0" fillId="33" borderId="15" xfId="48" applyNumberFormat="1" applyFont="1" applyFill="1" applyBorder="1" applyAlignment="1">
      <alignment horizontal="right" vertical="center" wrapText="1"/>
    </xf>
    <xf numFmtId="38" fontId="5" fillId="34" borderId="15" xfId="48" applyFont="1" applyFill="1" applyBorder="1" applyAlignment="1">
      <alignment horizontal="right" vertical="center" wrapText="1"/>
    </xf>
    <xf numFmtId="38" fontId="5" fillId="34" borderId="15" xfId="48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right" vertical="center"/>
    </xf>
    <xf numFmtId="178" fontId="10" fillId="33" borderId="15" xfId="48" applyNumberFormat="1" applyFont="1" applyFill="1" applyBorder="1" applyAlignment="1">
      <alignment horizontal="right" vertical="center" wrapText="1"/>
    </xf>
    <xf numFmtId="178" fontId="10" fillId="33" borderId="15" xfId="48" applyNumberFormat="1" applyFont="1" applyFill="1" applyBorder="1" applyAlignment="1">
      <alignment horizontal="right" vertical="center"/>
    </xf>
    <xf numFmtId="178" fontId="0" fillId="33" borderId="15" xfId="48" applyNumberFormat="1" applyFont="1" applyFill="1" applyBorder="1" applyAlignment="1">
      <alignment horizontal="right" vertical="center"/>
    </xf>
    <xf numFmtId="38" fontId="8" fillId="33" borderId="15" xfId="48" applyFont="1" applyFill="1" applyBorder="1" applyAlignment="1">
      <alignment horizontal="right" vertical="center" wrapText="1"/>
    </xf>
    <xf numFmtId="177" fontId="7" fillId="34" borderId="21" xfId="48" applyNumberFormat="1" applyFont="1" applyFill="1" applyBorder="1" applyAlignment="1">
      <alignment horizontal="right" vertical="center"/>
    </xf>
    <xf numFmtId="177" fontId="7" fillId="34" borderId="22" xfId="48" applyNumberFormat="1" applyFont="1" applyFill="1" applyBorder="1" applyAlignment="1">
      <alignment horizontal="right" vertical="center"/>
    </xf>
    <xf numFmtId="177" fontId="8" fillId="33" borderId="15" xfId="48" applyNumberFormat="1" applyFont="1" applyFill="1" applyBorder="1" applyAlignment="1">
      <alignment horizontal="right" vertical="center" wrapText="1"/>
    </xf>
    <xf numFmtId="177" fontId="8" fillId="33" borderId="15" xfId="48" applyNumberFormat="1" applyFont="1" applyFill="1" applyBorder="1" applyAlignment="1">
      <alignment horizontal="right" vertical="center"/>
    </xf>
    <xf numFmtId="38" fontId="9" fillId="35" borderId="23" xfId="48" applyFont="1" applyFill="1" applyBorder="1" applyAlignment="1">
      <alignment horizontal="center" vertical="center" wrapText="1"/>
    </xf>
    <xf numFmtId="38" fontId="9" fillId="35" borderId="23" xfId="48" applyFont="1" applyFill="1" applyBorder="1" applyAlignment="1">
      <alignment horizontal="center" vertical="center"/>
    </xf>
    <xf numFmtId="38" fontId="9" fillId="35" borderId="25" xfId="48" applyFont="1" applyFill="1" applyBorder="1" applyAlignment="1">
      <alignment horizontal="center" vertical="center"/>
    </xf>
    <xf numFmtId="178" fontId="6" fillId="34" borderId="15" xfId="48" applyNumberFormat="1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horizontal="right" vertical="center"/>
    </xf>
    <xf numFmtId="0" fontId="48" fillId="34" borderId="19" xfId="0" applyFont="1" applyFill="1" applyBorder="1" applyAlignment="1">
      <alignment horizontal="right" vertical="center"/>
    </xf>
    <xf numFmtId="38" fontId="6" fillId="34" borderId="15" xfId="48" applyFont="1" applyFill="1" applyBorder="1" applyAlignment="1">
      <alignment horizontal="center" vertical="center"/>
    </xf>
    <xf numFmtId="178" fontId="9" fillId="34" borderId="15" xfId="48" applyNumberFormat="1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/>
    </xf>
    <xf numFmtId="177" fontId="6" fillId="34" borderId="26" xfId="48" applyNumberFormat="1" applyFont="1" applyFill="1" applyBorder="1" applyAlignment="1">
      <alignment horizontal="right" vertical="center" wrapText="1"/>
    </xf>
    <xf numFmtId="177" fontId="6" fillId="34" borderId="26" xfId="48" applyNumberFormat="1" applyFont="1" applyFill="1" applyBorder="1" applyAlignment="1">
      <alignment horizontal="right" vertical="center"/>
    </xf>
    <xf numFmtId="176" fontId="47" fillId="34" borderId="15" xfId="0" applyNumberFormat="1" applyFont="1" applyFill="1" applyBorder="1" applyAlignment="1">
      <alignment horizontal="center" vertical="center"/>
    </xf>
    <xf numFmtId="177" fontId="5" fillId="34" borderId="14" xfId="48" applyNumberFormat="1" applyFont="1" applyFill="1" applyBorder="1" applyAlignment="1">
      <alignment horizontal="center" vertical="center"/>
    </xf>
    <xf numFmtId="177" fontId="5" fillId="34" borderId="19" xfId="48" applyNumberFormat="1" applyFont="1" applyFill="1" applyBorder="1" applyAlignment="1">
      <alignment horizontal="center" vertical="center"/>
    </xf>
    <xf numFmtId="38" fontId="6" fillId="34" borderId="15" xfId="48" applyFont="1" applyFill="1" applyBorder="1" applyAlignment="1">
      <alignment horizontal="center" vertical="center" wrapText="1"/>
    </xf>
    <xf numFmtId="176" fontId="47" fillId="34" borderId="26" xfId="0" applyNumberFormat="1" applyFont="1" applyFill="1" applyBorder="1" applyAlignment="1">
      <alignment horizontal="right" vertical="center" wrapText="1"/>
    </xf>
    <xf numFmtId="176" fontId="6" fillId="34" borderId="26" xfId="0" applyNumberFormat="1" applyFont="1" applyFill="1" applyBorder="1" applyAlignment="1">
      <alignment horizontal="right" vertical="center"/>
    </xf>
    <xf numFmtId="177" fontId="6" fillId="34" borderId="15" xfId="48" applyNumberFormat="1" applyFont="1" applyFill="1" applyBorder="1" applyAlignment="1">
      <alignment horizontal="right" vertical="center" wrapText="1"/>
    </xf>
    <xf numFmtId="176" fontId="47" fillId="34" borderId="15" xfId="0" applyNumberFormat="1" applyFont="1" applyFill="1" applyBorder="1" applyAlignment="1">
      <alignment horizontal="right" vertical="center"/>
    </xf>
    <xf numFmtId="38" fontId="6" fillId="34" borderId="15" xfId="48" applyFont="1" applyFill="1" applyBorder="1" applyAlignment="1">
      <alignment horizontal="right" vertical="center" wrapText="1"/>
    </xf>
    <xf numFmtId="38" fontId="6" fillId="34" borderId="15" xfId="48" applyFont="1" applyFill="1" applyBorder="1" applyAlignment="1">
      <alignment horizontal="right" vertical="center"/>
    </xf>
    <xf numFmtId="178" fontId="6" fillId="34" borderId="15" xfId="48" applyNumberFormat="1" applyFont="1" applyFill="1" applyBorder="1" applyAlignment="1">
      <alignment horizontal="right" vertical="center"/>
    </xf>
    <xf numFmtId="0" fontId="48" fillId="34" borderId="16" xfId="0" applyFont="1" applyFill="1" applyBorder="1" applyAlignment="1">
      <alignment horizontal="right" vertical="center"/>
    </xf>
    <xf numFmtId="177" fontId="7" fillId="34" borderId="14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right" vertical="center"/>
    </xf>
    <xf numFmtId="176" fontId="6" fillId="34" borderId="26" xfId="0" applyNumberFormat="1" applyFont="1" applyFill="1" applyBorder="1" applyAlignment="1">
      <alignment horizontal="right" vertical="center" wrapText="1"/>
    </xf>
    <xf numFmtId="177" fontId="6" fillId="34" borderId="15" xfId="48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/>
    </xf>
    <xf numFmtId="177" fontId="5" fillId="34" borderId="16" xfId="48" applyNumberFormat="1" applyFont="1" applyFill="1" applyBorder="1" applyAlignment="1">
      <alignment horizontal="right" vertical="center"/>
    </xf>
    <xf numFmtId="177" fontId="9" fillId="34" borderId="15" xfId="48" applyNumberFormat="1" applyFont="1" applyFill="1" applyBorder="1" applyAlignment="1">
      <alignment horizontal="right" vertical="center" wrapText="1"/>
    </xf>
    <xf numFmtId="38" fontId="9" fillId="34" borderId="15" xfId="48" applyFont="1" applyFill="1" applyBorder="1" applyAlignment="1">
      <alignment horizontal="right" vertical="center" wrapText="1"/>
    </xf>
    <xf numFmtId="178" fontId="6" fillId="34" borderId="15" xfId="48" applyNumberFormat="1" applyFont="1" applyFill="1" applyBorder="1" applyAlignment="1">
      <alignment horizontal="center" vertical="center" wrapText="1"/>
    </xf>
    <xf numFmtId="176" fontId="9" fillId="34" borderId="15" xfId="0" applyNumberFormat="1" applyFont="1" applyFill="1" applyBorder="1" applyAlignment="1">
      <alignment horizontal="right" vertical="center"/>
    </xf>
    <xf numFmtId="176" fontId="47" fillId="34" borderId="26" xfId="0" applyNumberFormat="1" applyFont="1" applyFill="1" applyBorder="1" applyAlignment="1">
      <alignment horizontal="right" vertical="center"/>
    </xf>
    <xf numFmtId="176" fontId="9" fillId="34" borderId="26" xfId="0" applyNumberFormat="1" applyFont="1" applyFill="1" applyBorder="1" applyAlignment="1">
      <alignment horizontal="right" vertical="center"/>
    </xf>
    <xf numFmtId="178" fontId="7" fillId="34" borderId="15" xfId="48" applyNumberFormat="1" applyFont="1" applyFill="1" applyBorder="1" applyAlignment="1">
      <alignment horizontal="right" vertical="center" wrapText="1"/>
    </xf>
    <xf numFmtId="178" fontId="7" fillId="34" borderId="15" xfId="48" applyNumberFormat="1" applyFont="1" applyFill="1" applyBorder="1" applyAlignment="1">
      <alignment horizontal="right" vertical="center"/>
    </xf>
    <xf numFmtId="177" fontId="5" fillId="34" borderId="16" xfId="48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right" vertical="center" wrapText="1"/>
    </xf>
    <xf numFmtId="176" fontId="7" fillId="34" borderId="26" xfId="0" applyNumberFormat="1" applyFont="1" applyFill="1" applyBorder="1" applyAlignment="1">
      <alignment horizontal="right" vertical="center" wrapText="1"/>
    </xf>
    <xf numFmtId="178" fontId="9" fillId="34" borderId="15" xfId="48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right" vertical="center" wrapText="1"/>
    </xf>
    <xf numFmtId="176" fontId="6" fillId="35" borderId="27" xfId="0" applyNumberFormat="1" applyFont="1" applyFill="1" applyBorder="1" applyAlignment="1">
      <alignment horizontal="center" vertical="center"/>
    </xf>
    <xf numFmtId="176" fontId="6" fillId="35" borderId="26" xfId="0" applyNumberFormat="1" applyFont="1" applyFill="1" applyBorder="1" applyAlignment="1">
      <alignment horizontal="center" vertical="center"/>
    </xf>
    <xf numFmtId="176" fontId="6" fillId="35" borderId="28" xfId="0" applyNumberFormat="1" applyFont="1" applyFill="1" applyBorder="1" applyAlignment="1">
      <alignment horizontal="center" vertical="center"/>
    </xf>
    <xf numFmtId="38" fontId="9" fillId="35" borderId="29" xfId="48" applyFont="1" applyFill="1" applyBorder="1" applyAlignment="1">
      <alignment horizontal="center" vertical="center"/>
    </xf>
    <xf numFmtId="176" fontId="2" fillId="34" borderId="0" xfId="0" applyNumberFormat="1" applyFont="1" applyFill="1" applyBorder="1" applyAlignment="1">
      <alignment horizontal="center" vertical="center"/>
    </xf>
    <xf numFmtId="38" fontId="9" fillId="35" borderId="30" xfId="48" applyFont="1" applyFill="1" applyBorder="1" applyAlignment="1">
      <alignment horizontal="center" vertical="center" wrapText="1"/>
    </xf>
    <xf numFmtId="38" fontId="9" fillId="35" borderId="30" xfId="48" applyFont="1" applyFill="1" applyBorder="1" applyAlignment="1">
      <alignment horizontal="center" vertical="center"/>
    </xf>
    <xf numFmtId="176" fontId="9" fillId="34" borderId="31" xfId="0" applyNumberFormat="1" applyFont="1" applyFill="1" applyBorder="1" applyAlignment="1">
      <alignment horizontal="distributed" vertical="center"/>
    </xf>
    <xf numFmtId="176" fontId="9" fillId="34" borderId="26" xfId="0" applyNumberFormat="1" applyFont="1" applyFill="1" applyBorder="1" applyAlignment="1">
      <alignment horizontal="distributed" vertical="center"/>
    </xf>
    <xf numFmtId="176" fontId="49" fillId="34" borderId="26" xfId="0" applyNumberFormat="1" applyFont="1" applyFill="1" applyBorder="1" applyAlignment="1">
      <alignment horizontal="right" vertical="center"/>
    </xf>
    <xf numFmtId="176" fontId="47" fillId="34" borderId="15" xfId="0" applyNumberFormat="1" applyFont="1" applyFill="1" applyBorder="1" applyAlignment="1">
      <alignment horizontal="right" vertical="center" wrapText="1"/>
    </xf>
    <xf numFmtId="176" fontId="48" fillId="34" borderId="15" xfId="0" applyNumberFormat="1" applyFont="1" applyFill="1" applyBorder="1" applyAlignment="1">
      <alignment horizontal="right" vertical="center" wrapText="1"/>
    </xf>
    <xf numFmtId="176" fontId="48" fillId="34" borderId="15" xfId="0" applyNumberFormat="1" applyFont="1" applyFill="1" applyBorder="1" applyAlignment="1">
      <alignment horizontal="right" vertical="center"/>
    </xf>
    <xf numFmtId="177" fontId="7" fillId="34" borderId="16" xfId="0" applyNumberFormat="1" applyFont="1" applyFill="1" applyBorder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177" fontId="9" fillId="34" borderId="15" xfId="48" applyNumberFormat="1" applyFont="1" applyFill="1" applyBorder="1" applyAlignment="1">
      <alignment horizontal="right" vertical="center"/>
    </xf>
    <xf numFmtId="178" fontId="5" fillId="34" borderId="15" xfId="48" applyNumberFormat="1" applyFont="1" applyFill="1" applyBorder="1" applyAlignment="1">
      <alignment horizontal="right" vertical="center" wrapText="1"/>
    </xf>
    <xf numFmtId="177" fontId="7" fillId="34" borderId="16" xfId="48" applyNumberFormat="1" applyFont="1" applyFill="1" applyBorder="1" applyAlignment="1">
      <alignment horizontal="right" vertical="center"/>
    </xf>
    <xf numFmtId="178" fontId="6" fillId="34" borderId="15" xfId="48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76" fontId="9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178" fontId="6" fillId="34" borderId="24" xfId="48" applyNumberFormat="1" applyFont="1" applyFill="1" applyBorder="1" applyAlignment="1">
      <alignment horizontal="right" vertical="center" wrapText="1"/>
    </xf>
    <xf numFmtId="177" fontId="5" fillId="34" borderId="21" xfId="48" applyNumberFormat="1" applyFont="1" applyFill="1" applyBorder="1" applyAlignment="1">
      <alignment horizontal="right" vertical="center"/>
    </xf>
    <xf numFmtId="177" fontId="5" fillId="34" borderId="22" xfId="48" applyNumberFormat="1" applyFont="1" applyFill="1" applyBorder="1" applyAlignment="1">
      <alignment horizontal="right" vertical="center"/>
    </xf>
    <xf numFmtId="177" fontId="6" fillId="34" borderId="24" xfId="48" applyNumberFormat="1" applyFon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right" vertical="center" wrapText="1"/>
    </xf>
    <xf numFmtId="176" fontId="5" fillId="34" borderId="0" xfId="0" applyNumberFormat="1" applyFont="1" applyFill="1" applyBorder="1" applyAlignment="1">
      <alignment vertical="center"/>
    </xf>
    <xf numFmtId="38" fontId="7" fillId="34" borderId="0" xfId="48" applyFont="1" applyFill="1" applyBorder="1" applyAlignment="1">
      <alignment vertical="center"/>
    </xf>
    <xf numFmtId="38" fontId="5" fillId="34" borderId="0" xfId="48" applyFont="1" applyFill="1" applyBorder="1" applyAlignment="1">
      <alignment vertical="center"/>
    </xf>
    <xf numFmtId="176" fontId="7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178" fontId="7" fillId="34" borderId="0" xfId="48" applyNumberFormat="1" applyFont="1" applyFill="1" applyBorder="1" applyAlignment="1">
      <alignment vertical="center"/>
    </xf>
    <xf numFmtId="178" fontId="5" fillId="34" borderId="0" xfId="48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horizontal="left" vertical="center"/>
    </xf>
    <xf numFmtId="176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176" fontId="7" fillId="33" borderId="31" xfId="0" applyNumberFormat="1" applyFont="1" applyFill="1" applyBorder="1" applyAlignment="1">
      <alignment horizontal="distributed" vertical="center"/>
    </xf>
    <xf numFmtId="176" fontId="7" fillId="33" borderId="26" xfId="0" applyNumberFormat="1" applyFont="1" applyFill="1" applyBorder="1" applyAlignment="1">
      <alignment horizontal="distributed" vertical="center"/>
    </xf>
    <xf numFmtId="176" fontId="7" fillId="33" borderId="26" xfId="0" applyNumberFormat="1" applyFont="1" applyFill="1" applyBorder="1" applyAlignment="1">
      <alignment horizontal="right" vertical="center"/>
    </xf>
    <xf numFmtId="176" fontId="5" fillId="33" borderId="26" xfId="0" applyNumberFormat="1" applyFont="1" applyFill="1" applyBorder="1" applyAlignment="1">
      <alignment horizontal="right" vertical="center"/>
    </xf>
    <xf numFmtId="176" fontId="5" fillId="33" borderId="26" xfId="0" applyNumberFormat="1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/>
    </xf>
    <xf numFmtId="177" fontId="5" fillId="33" borderId="26" xfId="48" applyNumberFormat="1" applyFont="1" applyFill="1" applyBorder="1" applyAlignment="1">
      <alignment horizontal="right" vertical="center" wrapText="1"/>
    </xf>
    <xf numFmtId="177" fontId="5" fillId="34" borderId="26" xfId="48" applyNumberFormat="1" applyFon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vertical="center"/>
    </xf>
    <xf numFmtId="177" fontId="0" fillId="33" borderId="26" xfId="48" applyNumberFormat="1" applyFont="1" applyFill="1" applyBorder="1" applyAlignment="1">
      <alignment horizontal="right" vertical="center" wrapText="1"/>
    </xf>
    <xf numFmtId="176" fontId="5" fillId="33" borderId="17" xfId="0" applyNumberFormat="1" applyFont="1" applyFill="1" applyBorder="1" applyAlignment="1">
      <alignment horizontal="right" vertical="center"/>
    </xf>
    <xf numFmtId="176" fontId="6" fillId="35" borderId="32" xfId="0" applyNumberFormat="1" applyFont="1" applyFill="1" applyBorder="1" applyAlignment="1">
      <alignment horizontal="center" vertical="center"/>
    </xf>
    <xf numFmtId="38" fontId="6" fillId="35" borderId="29" xfId="48" applyFont="1" applyFill="1" applyBorder="1" applyAlignment="1">
      <alignment horizontal="center" vertical="center"/>
    </xf>
    <xf numFmtId="176" fontId="6" fillId="35" borderId="33" xfId="0" applyNumberFormat="1" applyFont="1" applyFill="1" applyBorder="1" applyAlignment="1">
      <alignment horizontal="center" vertical="center"/>
    </xf>
    <xf numFmtId="38" fontId="6" fillId="35" borderId="30" xfId="48" applyFont="1" applyFill="1" applyBorder="1" applyAlignment="1">
      <alignment horizontal="center" vertical="center" wrapText="1"/>
    </xf>
    <xf numFmtId="176" fontId="6" fillId="35" borderId="34" xfId="0" applyNumberFormat="1" applyFont="1" applyFill="1" applyBorder="1" applyAlignment="1">
      <alignment horizontal="center" vertical="center"/>
    </xf>
    <xf numFmtId="38" fontId="6" fillId="35" borderId="30" xfId="48" applyFont="1" applyFill="1" applyBorder="1" applyAlignment="1">
      <alignment horizontal="center" vertical="center"/>
    </xf>
    <xf numFmtId="176" fontId="7" fillId="33" borderId="31" xfId="0" applyNumberFormat="1" applyFont="1" applyFill="1" applyBorder="1" applyAlignment="1">
      <alignment horizontal="right" vertical="center"/>
    </xf>
    <xf numFmtId="177" fontId="5" fillId="33" borderId="16" xfId="48" applyNumberFormat="1" applyFont="1" applyFill="1" applyBorder="1" applyAlignment="1">
      <alignment horizontal="right" vertical="center"/>
    </xf>
    <xf numFmtId="177" fontId="7" fillId="33" borderId="16" xfId="0" applyNumberFormat="1" applyFont="1" applyFill="1" applyBorder="1" applyAlignment="1">
      <alignment horizontal="right" vertical="center"/>
    </xf>
    <xf numFmtId="177" fontId="5" fillId="33" borderId="16" xfId="48" applyNumberFormat="1" applyFont="1" applyFill="1" applyBorder="1" applyAlignment="1">
      <alignment vertical="center"/>
    </xf>
    <xf numFmtId="177" fontId="5" fillId="33" borderId="16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177" fontId="5" fillId="33" borderId="26" xfId="48" applyNumberFormat="1" applyFont="1" applyFill="1" applyBorder="1" applyAlignment="1">
      <alignment horizontal="right" vertical="center"/>
    </xf>
    <xf numFmtId="177" fontId="5" fillId="33" borderId="33" xfId="48" applyNumberFormat="1" applyFont="1" applyFill="1" applyBorder="1" applyAlignment="1">
      <alignment horizontal="right" vertical="center" wrapText="1"/>
    </xf>
    <xf numFmtId="177" fontId="5" fillId="33" borderId="16" xfId="48" applyNumberFormat="1" applyFont="1" applyFill="1" applyBorder="1" applyAlignment="1">
      <alignment horizontal="center" vertical="center"/>
    </xf>
    <xf numFmtId="177" fontId="5" fillId="33" borderId="33" xfId="48" applyNumberFormat="1" applyFont="1" applyFill="1" applyBorder="1" applyAlignment="1">
      <alignment horizontal="right" vertical="center"/>
    </xf>
    <xf numFmtId="177" fontId="5" fillId="33" borderId="18" xfId="48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177" fontId="5" fillId="33" borderId="35" xfId="48" applyNumberFormat="1" applyFont="1" applyFill="1" applyBorder="1" applyAlignment="1">
      <alignment horizontal="right" vertical="center"/>
    </xf>
    <xf numFmtId="178" fontId="5" fillId="34" borderId="0" xfId="48" applyNumberFormat="1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>
      <alignment vertical="center"/>
    </xf>
    <xf numFmtId="176" fontId="7" fillId="34" borderId="31" xfId="0" applyNumberFormat="1" applyFont="1" applyFill="1" applyBorder="1" applyAlignment="1">
      <alignment horizontal="right" vertical="center" wrapText="1"/>
    </xf>
    <xf numFmtId="177" fontId="7" fillId="34" borderId="20" xfId="48" applyNumberFormat="1" applyFont="1" applyFill="1" applyBorder="1" applyAlignment="1">
      <alignment horizontal="right" vertical="center"/>
    </xf>
    <xf numFmtId="177" fontId="5" fillId="34" borderId="24" xfId="48" applyNumberFormat="1" applyFont="1" applyFill="1" applyBorder="1" applyAlignment="1">
      <alignment horizontal="right" vertical="center" wrapText="1"/>
    </xf>
    <xf numFmtId="177" fontId="5" fillId="34" borderId="20" xfId="48" applyNumberFormat="1" applyFont="1" applyFill="1" applyBorder="1" applyAlignment="1">
      <alignment horizontal="right" vertical="center"/>
    </xf>
    <xf numFmtId="178" fontId="5" fillId="34" borderId="24" xfId="48" applyNumberFormat="1" applyFont="1" applyFill="1" applyBorder="1" applyAlignment="1">
      <alignment horizontal="right" vertical="center" wrapText="1"/>
    </xf>
    <xf numFmtId="177" fontId="5" fillId="34" borderId="22" xfId="0" applyNumberFormat="1" applyFont="1" applyFill="1" applyBorder="1" applyAlignment="1">
      <alignment horizontal="right" vertical="center"/>
    </xf>
    <xf numFmtId="177" fontId="5" fillId="34" borderId="20" xfId="0" applyNumberFormat="1" applyFont="1" applyFill="1" applyBorder="1" applyAlignment="1">
      <alignment horizontal="right" vertical="center"/>
    </xf>
    <xf numFmtId="177" fontId="5" fillId="34" borderId="35" xfId="48" applyNumberFormat="1" applyFont="1" applyFill="1" applyBorder="1" applyAlignment="1">
      <alignment horizontal="right" vertical="center"/>
    </xf>
    <xf numFmtId="177" fontId="5" fillId="34" borderId="15" xfId="48" applyNumberFormat="1" applyFont="1" applyFill="1" applyBorder="1" applyAlignment="1">
      <alignment horizontal="right" vertical="center" wrapText="1"/>
    </xf>
    <xf numFmtId="177" fontId="5" fillId="34" borderId="19" xfId="0" applyNumberFormat="1" applyFont="1" applyFill="1" applyBorder="1" applyAlignment="1">
      <alignment horizontal="right" vertical="center"/>
    </xf>
    <xf numFmtId="177" fontId="5" fillId="34" borderId="0" xfId="0" applyNumberFormat="1" applyFont="1" applyFill="1" applyBorder="1" applyAlignment="1">
      <alignment horizontal="right" vertical="center"/>
    </xf>
    <xf numFmtId="176" fontId="5" fillId="34" borderId="26" xfId="0" applyNumberFormat="1" applyFont="1" applyFill="1" applyBorder="1" applyAlignment="1">
      <alignment horizontal="right" vertical="center" wrapText="1"/>
    </xf>
    <xf numFmtId="0" fontId="7" fillId="34" borderId="15" xfId="0" applyFont="1" applyFill="1" applyBorder="1" applyAlignment="1">
      <alignment horizontal="right" vertical="center" wrapText="1"/>
    </xf>
    <xf numFmtId="0" fontId="5" fillId="34" borderId="15" xfId="0" applyFont="1" applyFill="1" applyBorder="1" applyAlignment="1">
      <alignment horizontal="right" vertical="center" wrapText="1"/>
    </xf>
    <xf numFmtId="177" fontId="7" fillId="34" borderId="15" xfId="48" applyNumberFormat="1" applyFont="1" applyFill="1" applyBorder="1" applyAlignment="1">
      <alignment horizontal="right" vertical="center" wrapText="1"/>
    </xf>
    <xf numFmtId="176" fontId="5" fillId="34" borderId="17" xfId="0" applyNumberFormat="1" applyFont="1" applyFill="1" applyBorder="1" applyAlignment="1">
      <alignment horizontal="right" vertical="center" wrapText="1"/>
    </xf>
    <xf numFmtId="177" fontId="5" fillId="34" borderId="11" xfId="48" applyNumberFormat="1" applyFont="1" applyFill="1" applyBorder="1" applyAlignment="1">
      <alignment horizontal="right" vertical="center"/>
    </xf>
    <xf numFmtId="177" fontId="5" fillId="34" borderId="10" xfId="48" applyNumberFormat="1" applyFont="1" applyFill="1" applyBorder="1" applyAlignment="1">
      <alignment horizontal="right" vertical="center"/>
    </xf>
    <xf numFmtId="177" fontId="5" fillId="34" borderId="13" xfId="48" applyNumberFormat="1" applyFont="1" applyFill="1" applyBorder="1" applyAlignment="1">
      <alignment horizontal="right" vertical="center" wrapText="1"/>
    </xf>
    <xf numFmtId="178" fontId="5" fillId="34" borderId="13" xfId="48" applyNumberFormat="1" applyFont="1" applyFill="1" applyBorder="1" applyAlignment="1">
      <alignment horizontal="right" vertical="center" wrapText="1"/>
    </xf>
    <xf numFmtId="177" fontId="5" fillId="34" borderId="12" xfId="0" applyNumberFormat="1" applyFont="1" applyFill="1" applyBorder="1" applyAlignment="1">
      <alignment horizontal="right" vertical="center"/>
    </xf>
    <xf numFmtId="177" fontId="5" fillId="34" borderId="11" xfId="0" applyNumberFormat="1" applyFont="1" applyFill="1" applyBorder="1" applyAlignment="1">
      <alignment horizontal="right" vertical="center"/>
    </xf>
    <xf numFmtId="177" fontId="5" fillId="34" borderId="1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U3" sqref="U3"/>
    </sheetView>
  </sheetViews>
  <sheetFormatPr defaultColWidth="9.140625" defaultRowHeight="15"/>
  <cols>
    <col min="1" max="1" width="15.57421875" style="2" customWidth="1"/>
    <col min="2" max="4" width="7.140625" style="3" customWidth="1"/>
    <col min="5" max="5" width="7.140625" style="2" customWidth="1"/>
    <col min="6" max="6" width="15.57421875" style="3" customWidth="1"/>
    <col min="7" max="8" width="7.140625" style="3" customWidth="1"/>
    <col min="9" max="9" width="7.140625" style="2" customWidth="1"/>
    <col min="10" max="10" width="7.140625" style="3" customWidth="1"/>
    <col min="11" max="11" width="15.57421875" style="3" customWidth="1"/>
    <col min="12" max="12" width="7.140625" style="3" customWidth="1"/>
    <col min="13" max="13" width="7.140625" style="2" customWidth="1"/>
    <col min="14" max="15" width="7.140625" style="3" customWidth="1"/>
    <col min="16" max="16" width="15.57421875" style="3" customWidth="1"/>
    <col min="17" max="20" width="7.140625" style="1" customWidth="1"/>
    <col min="21" max="16384" width="9.00390625" style="1" customWidth="1"/>
  </cols>
  <sheetData>
    <row r="1" spans="1:20" ht="17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2.75" thickBot="1">
      <c r="A2" s="212"/>
      <c r="B2" s="214"/>
      <c r="C2" s="214"/>
      <c r="D2" s="214"/>
      <c r="E2" s="212"/>
      <c r="F2" s="214"/>
      <c r="G2" s="214"/>
      <c r="H2" s="214"/>
      <c r="I2" s="212"/>
      <c r="J2" s="214"/>
      <c r="K2" s="214"/>
      <c r="L2" s="214"/>
      <c r="M2" s="212"/>
      <c r="N2" s="214"/>
      <c r="O2" s="214"/>
      <c r="P2" s="214"/>
      <c r="Q2" s="219"/>
      <c r="R2" s="219"/>
      <c r="S2" s="219"/>
      <c r="T2" s="219"/>
    </row>
    <row r="3" spans="1:20" s="4" customFormat="1" ht="13.5">
      <c r="A3" s="235" t="s">
        <v>1</v>
      </c>
      <c r="B3" s="99" t="s">
        <v>2</v>
      </c>
      <c r="C3" s="99"/>
      <c r="D3" s="99" t="s">
        <v>3</v>
      </c>
      <c r="E3" s="99"/>
      <c r="F3" s="97" t="s">
        <v>1</v>
      </c>
      <c r="G3" s="99" t="s">
        <v>2</v>
      </c>
      <c r="H3" s="99"/>
      <c r="I3" s="99" t="s">
        <v>3</v>
      </c>
      <c r="J3" s="99"/>
      <c r="K3" s="97" t="s">
        <v>1</v>
      </c>
      <c r="L3" s="99" t="s">
        <v>2</v>
      </c>
      <c r="M3" s="99"/>
      <c r="N3" s="99" t="s">
        <v>3</v>
      </c>
      <c r="O3" s="99"/>
      <c r="P3" s="97" t="s">
        <v>1</v>
      </c>
      <c r="Q3" s="99" t="s">
        <v>2</v>
      </c>
      <c r="R3" s="99"/>
      <c r="S3" s="99" t="s">
        <v>3</v>
      </c>
      <c r="T3" s="236"/>
    </row>
    <row r="4" spans="1:20" s="4" customFormat="1" ht="13.5">
      <c r="A4" s="237"/>
      <c r="B4" s="91" t="s">
        <v>4</v>
      </c>
      <c r="C4" s="91" t="s">
        <v>5</v>
      </c>
      <c r="D4" s="91" t="s">
        <v>4</v>
      </c>
      <c r="E4" s="91" t="s">
        <v>5</v>
      </c>
      <c r="F4" s="98"/>
      <c r="G4" s="91" t="s">
        <v>4</v>
      </c>
      <c r="H4" s="91" t="s">
        <v>5</v>
      </c>
      <c r="I4" s="91" t="s">
        <v>4</v>
      </c>
      <c r="J4" s="91" t="s">
        <v>5</v>
      </c>
      <c r="K4" s="98"/>
      <c r="L4" s="91" t="s">
        <v>4</v>
      </c>
      <c r="M4" s="91" t="s">
        <v>5</v>
      </c>
      <c r="N4" s="91" t="s">
        <v>4</v>
      </c>
      <c r="O4" s="91" t="s">
        <v>5</v>
      </c>
      <c r="P4" s="98"/>
      <c r="Q4" s="91" t="s">
        <v>4</v>
      </c>
      <c r="R4" s="91" t="s">
        <v>5</v>
      </c>
      <c r="S4" s="91" t="s">
        <v>4</v>
      </c>
      <c r="T4" s="238" t="s">
        <v>5</v>
      </c>
    </row>
    <row r="5" spans="1:20" s="4" customFormat="1" ht="13.5">
      <c r="A5" s="239"/>
      <c r="B5" s="92"/>
      <c r="C5" s="92"/>
      <c r="D5" s="92"/>
      <c r="E5" s="92"/>
      <c r="F5" s="98"/>
      <c r="G5" s="92"/>
      <c r="H5" s="92"/>
      <c r="I5" s="92"/>
      <c r="J5" s="92"/>
      <c r="K5" s="98"/>
      <c r="L5" s="92"/>
      <c r="M5" s="92"/>
      <c r="N5" s="92"/>
      <c r="O5" s="92"/>
      <c r="P5" s="98"/>
      <c r="Q5" s="92"/>
      <c r="R5" s="92"/>
      <c r="S5" s="92"/>
      <c r="T5" s="240"/>
    </row>
    <row r="6" spans="1:20" ht="12">
      <c r="A6" s="256" t="s">
        <v>6</v>
      </c>
      <c r="B6" s="137">
        <f>SUM(B8,B10,B12,B14,B16,B24,G20,G30,G48,L24,L42,L48)</f>
        <v>5608</v>
      </c>
      <c r="C6" s="257">
        <f>SUM(C8,C10,C12,C14,C16,C24,H20,H30,H48,M24,M42,M48)</f>
        <v>59384</v>
      </c>
      <c r="D6" s="137">
        <f>SUM(D8,D10,D12,D14,D16,D24,I20,I30,I48,N24,N42,N48)</f>
        <v>5703</v>
      </c>
      <c r="E6" s="138">
        <f>SUM(E8,E10,E12,E14,E16,E24,J20,J30,J48,O24,O42,O48)</f>
        <v>57845</v>
      </c>
      <c r="F6" s="258" t="s">
        <v>7</v>
      </c>
      <c r="G6" s="208">
        <v>220</v>
      </c>
      <c r="H6" s="259">
        <v>1595</v>
      </c>
      <c r="I6" s="208">
        <v>223</v>
      </c>
      <c r="J6" s="259">
        <v>1519</v>
      </c>
      <c r="K6" s="260" t="s">
        <v>8</v>
      </c>
      <c r="L6" s="259">
        <v>81</v>
      </c>
      <c r="M6" s="261">
        <v>1384</v>
      </c>
      <c r="N6" s="259">
        <v>84</v>
      </c>
      <c r="O6" s="262">
        <v>1294</v>
      </c>
      <c r="P6" s="260" t="s">
        <v>9</v>
      </c>
      <c r="Q6" s="259">
        <v>24</v>
      </c>
      <c r="R6" s="259">
        <v>35</v>
      </c>
      <c r="S6" s="208">
        <v>22</v>
      </c>
      <c r="T6" s="263">
        <v>24</v>
      </c>
    </row>
    <row r="7" spans="1:20" ht="12">
      <c r="A7" s="182"/>
      <c r="B7" s="81"/>
      <c r="C7" s="82"/>
      <c r="D7" s="81"/>
      <c r="E7" s="86"/>
      <c r="F7" s="264"/>
      <c r="G7" s="73"/>
      <c r="H7" s="126"/>
      <c r="I7" s="73"/>
      <c r="J7" s="126"/>
      <c r="K7" s="201"/>
      <c r="L7" s="126"/>
      <c r="M7" s="265"/>
      <c r="N7" s="126"/>
      <c r="O7" s="266"/>
      <c r="P7" s="201"/>
      <c r="Q7" s="126"/>
      <c r="R7" s="126"/>
      <c r="S7" s="73"/>
      <c r="T7" s="171"/>
    </row>
    <row r="8" spans="1:20" ht="12">
      <c r="A8" s="182" t="s">
        <v>10</v>
      </c>
      <c r="B8" s="81">
        <v>2</v>
      </c>
      <c r="C8" s="82">
        <v>16</v>
      </c>
      <c r="D8" s="81">
        <v>3</v>
      </c>
      <c r="E8" s="82">
        <v>17</v>
      </c>
      <c r="F8" s="264" t="s">
        <v>11</v>
      </c>
      <c r="G8" s="73">
        <v>221</v>
      </c>
      <c r="H8" s="126">
        <v>1555</v>
      </c>
      <c r="I8" s="73">
        <v>255</v>
      </c>
      <c r="J8" s="126">
        <v>1729</v>
      </c>
      <c r="K8" s="201" t="s">
        <v>12</v>
      </c>
      <c r="L8" s="126">
        <v>5</v>
      </c>
      <c r="M8" s="265">
        <v>638</v>
      </c>
      <c r="N8" s="126">
        <v>5</v>
      </c>
      <c r="O8" s="266">
        <v>613</v>
      </c>
      <c r="P8" s="201" t="s">
        <v>13</v>
      </c>
      <c r="Q8" s="126">
        <v>45</v>
      </c>
      <c r="R8" s="126">
        <v>194</v>
      </c>
      <c r="S8" s="73">
        <v>29</v>
      </c>
      <c r="T8" s="171">
        <v>95</v>
      </c>
    </row>
    <row r="9" spans="1:20" ht="12">
      <c r="A9" s="182"/>
      <c r="B9" s="81"/>
      <c r="C9" s="82"/>
      <c r="D9" s="81"/>
      <c r="E9" s="82"/>
      <c r="F9" s="264"/>
      <c r="G9" s="73"/>
      <c r="H9" s="126"/>
      <c r="I9" s="73"/>
      <c r="J9" s="126"/>
      <c r="K9" s="201"/>
      <c r="L9" s="126"/>
      <c r="M9" s="265"/>
      <c r="N9" s="126"/>
      <c r="O9" s="266"/>
      <c r="P9" s="201"/>
      <c r="Q9" s="126"/>
      <c r="R9" s="126"/>
      <c r="S9" s="73"/>
      <c r="T9" s="171"/>
    </row>
    <row r="10" spans="1:20" ht="12">
      <c r="A10" s="182" t="s">
        <v>14</v>
      </c>
      <c r="B10" s="81" t="s">
        <v>15</v>
      </c>
      <c r="C10" s="82" t="s">
        <v>15</v>
      </c>
      <c r="D10" s="81" t="s">
        <v>15</v>
      </c>
      <c r="E10" s="82" t="s">
        <v>15</v>
      </c>
      <c r="F10" s="264" t="s">
        <v>16</v>
      </c>
      <c r="G10" s="73">
        <v>79</v>
      </c>
      <c r="H10" s="126">
        <v>1030</v>
      </c>
      <c r="I10" s="73">
        <v>80</v>
      </c>
      <c r="J10" s="126">
        <v>1798</v>
      </c>
      <c r="K10" s="201" t="s">
        <v>17</v>
      </c>
      <c r="L10" s="126">
        <v>106</v>
      </c>
      <c r="M10" s="265">
        <v>464</v>
      </c>
      <c r="N10" s="126">
        <v>116</v>
      </c>
      <c r="O10" s="266">
        <v>457</v>
      </c>
      <c r="P10" s="201" t="s">
        <v>18</v>
      </c>
      <c r="Q10" s="126">
        <v>19</v>
      </c>
      <c r="R10" s="126">
        <v>146</v>
      </c>
      <c r="S10" s="73">
        <v>20</v>
      </c>
      <c r="T10" s="171">
        <v>177</v>
      </c>
    </row>
    <row r="11" spans="1:20" ht="12">
      <c r="A11" s="182"/>
      <c r="B11" s="81"/>
      <c r="C11" s="82"/>
      <c r="D11" s="81"/>
      <c r="E11" s="82"/>
      <c r="F11" s="264"/>
      <c r="G11" s="73"/>
      <c r="H11" s="126"/>
      <c r="I11" s="73"/>
      <c r="J11" s="126"/>
      <c r="K11" s="201"/>
      <c r="L11" s="126"/>
      <c r="M11" s="265"/>
      <c r="N11" s="126"/>
      <c r="O11" s="266"/>
      <c r="P11" s="201"/>
      <c r="Q11" s="126"/>
      <c r="R11" s="126"/>
      <c r="S11" s="73"/>
      <c r="T11" s="171"/>
    </row>
    <row r="12" spans="1:20" ht="12">
      <c r="A12" s="182" t="s">
        <v>19</v>
      </c>
      <c r="B12" s="81" t="s">
        <v>15</v>
      </c>
      <c r="C12" s="82" t="s">
        <v>15</v>
      </c>
      <c r="D12" s="81" t="s">
        <v>15</v>
      </c>
      <c r="E12" s="82" t="s">
        <v>15</v>
      </c>
      <c r="F12" s="264" t="s">
        <v>20</v>
      </c>
      <c r="G12" s="73">
        <v>35</v>
      </c>
      <c r="H12" s="126">
        <v>411</v>
      </c>
      <c r="I12" s="73">
        <v>32</v>
      </c>
      <c r="J12" s="126">
        <v>407</v>
      </c>
      <c r="K12" s="201" t="s">
        <v>21</v>
      </c>
      <c r="L12" s="126">
        <v>304</v>
      </c>
      <c r="M12" s="265">
        <v>3132</v>
      </c>
      <c r="N12" s="126">
        <v>297</v>
      </c>
      <c r="O12" s="266">
        <v>2664</v>
      </c>
      <c r="P12" s="201" t="s">
        <v>22</v>
      </c>
      <c r="Q12" s="126">
        <v>35</v>
      </c>
      <c r="R12" s="126">
        <v>512</v>
      </c>
      <c r="S12" s="73">
        <v>43</v>
      </c>
      <c r="T12" s="171">
        <v>653</v>
      </c>
    </row>
    <row r="13" spans="1:20" ht="12">
      <c r="A13" s="182"/>
      <c r="B13" s="81"/>
      <c r="C13" s="82"/>
      <c r="D13" s="81"/>
      <c r="E13" s="82"/>
      <c r="F13" s="264"/>
      <c r="G13" s="73"/>
      <c r="H13" s="126"/>
      <c r="I13" s="73"/>
      <c r="J13" s="126"/>
      <c r="K13" s="201"/>
      <c r="L13" s="126"/>
      <c r="M13" s="265"/>
      <c r="N13" s="126"/>
      <c r="O13" s="266"/>
      <c r="P13" s="201"/>
      <c r="Q13" s="126"/>
      <c r="R13" s="126"/>
      <c r="S13" s="73"/>
      <c r="T13" s="171"/>
    </row>
    <row r="14" spans="1:20" ht="12">
      <c r="A14" s="182" t="s">
        <v>23</v>
      </c>
      <c r="B14" s="81" t="s">
        <v>15</v>
      </c>
      <c r="C14" s="82" t="s">
        <v>15</v>
      </c>
      <c r="D14" s="81" t="s">
        <v>15</v>
      </c>
      <c r="E14" s="82" t="s">
        <v>15</v>
      </c>
      <c r="F14" s="264" t="s">
        <v>24</v>
      </c>
      <c r="G14" s="73">
        <v>46</v>
      </c>
      <c r="H14" s="126">
        <v>472</v>
      </c>
      <c r="I14" s="73">
        <v>47</v>
      </c>
      <c r="J14" s="126">
        <v>452</v>
      </c>
      <c r="K14" s="201" t="s">
        <v>25</v>
      </c>
      <c r="L14" s="126">
        <v>75</v>
      </c>
      <c r="M14" s="265">
        <v>519</v>
      </c>
      <c r="N14" s="126">
        <v>80</v>
      </c>
      <c r="O14" s="266">
        <v>580</v>
      </c>
      <c r="P14" s="201" t="s">
        <v>26</v>
      </c>
      <c r="Q14" s="126">
        <v>112</v>
      </c>
      <c r="R14" s="126">
        <v>800</v>
      </c>
      <c r="S14" s="73">
        <v>107</v>
      </c>
      <c r="T14" s="171">
        <v>622</v>
      </c>
    </row>
    <row r="15" spans="1:20" ht="12">
      <c r="A15" s="182"/>
      <c r="B15" s="81"/>
      <c r="C15" s="82"/>
      <c r="D15" s="81"/>
      <c r="E15" s="82"/>
      <c r="F15" s="264"/>
      <c r="G15" s="73"/>
      <c r="H15" s="126"/>
      <c r="I15" s="73"/>
      <c r="J15" s="126"/>
      <c r="K15" s="201"/>
      <c r="L15" s="126"/>
      <c r="M15" s="265"/>
      <c r="N15" s="126"/>
      <c r="O15" s="266"/>
      <c r="P15" s="201"/>
      <c r="Q15" s="126"/>
      <c r="R15" s="126"/>
      <c r="S15" s="73"/>
      <c r="T15" s="171"/>
    </row>
    <row r="16" spans="1:20" ht="12">
      <c r="A16" s="182" t="s">
        <v>270</v>
      </c>
      <c r="B16" s="81">
        <f>SUM(B18:B23)</f>
        <v>494</v>
      </c>
      <c r="C16" s="82">
        <f>SUM(C18:C23)</f>
        <v>3918</v>
      </c>
      <c r="D16" s="81">
        <f>SUM(D18:D23)</f>
        <v>519</v>
      </c>
      <c r="E16" s="86">
        <f>SUM(E18:E23)</f>
        <v>4191</v>
      </c>
      <c r="F16" s="264" t="s">
        <v>27</v>
      </c>
      <c r="G16" s="73" t="s">
        <v>28</v>
      </c>
      <c r="H16" s="126" t="s">
        <v>28</v>
      </c>
      <c r="I16" s="73" t="s">
        <v>28</v>
      </c>
      <c r="J16" s="126" t="s">
        <v>28</v>
      </c>
      <c r="K16" s="201" t="s">
        <v>29</v>
      </c>
      <c r="L16" s="126">
        <v>69</v>
      </c>
      <c r="M16" s="265">
        <v>282</v>
      </c>
      <c r="N16" s="126">
        <v>78</v>
      </c>
      <c r="O16" s="266">
        <v>604</v>
      </c>
      <c r="P16" s="201" t="s">
        <v>30</v>
      </c>
      <c r="Q16" s="126">
        <v>43</v>
      </c>
      <c r="R16" s="126">
        <v>614</v>
      </c>
      <c r="S16" s="73">
        <v>49</v>
      </c>
      <c r="T16" s="171">
        <v>496</v>
      </c>
    </row>
    <row r="17" spans="1:20" ht="12">
      <c r="A17" s="182"/>
      <c r="B17" s="81"/>
      <c r="C17" s="82"/>
      <c r="D17" s="81"/>
      <c r="E17" s="86"/>
      <c r="F17" s="264"/>
      <c r="G17" s="73"/>
      <c r="H17" s="126"/>
      <c r="I17" s="73"/>
      <c r="J17" s="126"/>
      <c r="K17" s="201"/>
      <c r="L17" s="126"/>
      <c r="M17" s="265"/>
      <c r="N17" s="126"/>
      <c r="O17" s="266"/>
      <c r="P17" s="201"/>
      <c r="Q17" s="126"/>
      <c r="R17" s="126"/>
      <c r="S17" s="73"/>
      <c r="T17" s="171"/>
    </row>
    <row r="18" spans="1:20" ht="12">
      <c r="A18" s="267" t="s">
        <v>31</v>
      </c>
      <c r="B18" s="73">
        <v>167</v>
      </c>
      <c r="C18" s="126">
        <v>1384</v>
      </c>
      <c r="D18" s="73">
        <v>168</v>
      </c>
      <c r="E18" s="126">
        <v>1647</v>
      </c>
      <c r="F18" s="264" t="s">
        <v>32</v>
      </c>
      <c r="G18" s="73">
        <v>47</v>
      </c>
      <c r="H18" s="126">
        <v>312</v>
      </c>
      <c r="I18" s="73">
        <v>56</v>
      </c>
      <c r="J18" s="126">
        <v>379</v>
      </c>
      <c r="K18" s="201" t="s">
        <v>33</v>
      </c>
      <c r="L18" s="126">
        <v>261</v>
      </c>
      <c r="M18" s="265">
        <v>2079</v>
      </c>
      <c r="N18" s="126">
        <v>280</v>
      </c>
      <c r="O18" s="266">
        <v>1911</v>
      </c>
      <c r="P18" s="201" t="s">
        <v>34</v>
      </c>
      <c r="Q18" s="126">
        <v>34</v>
      </c>
      <c r="R18" s="126">
        <v>342</v>
      </c>
      <c r="S18" s="73">
        <v>29</v>
      </c>
      <c r="T18" s="171">
        <v>227</v>
      </c>
    </row>
    <row r="19" spans="1:20" ht="12">
      <c r="A19" s="267"/>
      <c r="B19" s="73"/>
      <c r="C19" s="126"/>
      <c r="D19" s="73"/>
      <c r="E19" s="126"/>
      <c r="F19" s="264"/>
      <c r="G19" s="73"/>
      <c r="H19" s="126"/>
      <c r="I19" s="73"/>
      <c r="J19" s="126"/>
      <c r="K19" s="201"/>
      <c r="L19" s="126"/>
      <c r="M19" s="265"/>
      <c r="N19" s="126"/>
      <c r="O19" s="266"/>
      <c r="P19" s="201"/>
      <c r="Q19" s="126"/>
      <c r="R19" s="126"/>
      <c r="S19" s="73"/>
      <c r="T19" s="171"/>
    </row>
    <row r="20" spans="1:20" ht="12">
      <c r="A20" s="267" t="s">
        <v>35</v>
      </c>
      <c r="B20" s="73">
        <v>185</v>
      </c>
      <c r="C20" s="126">
        <v>1298</v>
      </c>
      <c r="D20" s="73">
        <v>200</v>
      </c>
      <c r="E20" s="126">
        <v>1381</v>
      </c>
      <c r="F20" s="268" t="s">
        <v>273</v>
      </c>
      <c r="G20" s="81">
        <f>SUM(G22:G29)</f>
        <v>4</v>
      </c>
      <c r="H20" s="86">
        <f>SUM(H22:H29)</f>
        <v>142</v>
      </c>
      <c r="I20" s="81">
        <f>SUM(I22:I29)</f>
        <v>4</v>
      </c>
      <c r="J20" s="82">
        <f>SUM(J22:J29)</f>
        <v>138</v>
      </c>
      <c r="K20" s="201" t="s">
        <v>37</v>
      </c>
      <c r="L20" s="126">
        <v>306</v>
      </c>
      <c r="M20" s="265">
        <v>2423</v>
      </c>
      <c r="N20" s="126">
        <v>308</v>
      </c>
      <c r="O20" s="266">
        <v>2384</v>
      </c>
      <c r="P20" s="201" t="s">
        <v>38</v>
      </c>
      <c r="Q20" s="126">
        <v>2</v>
      </c>
      <c r="R20" s="126">
        <v>13</v>
      </c>
      <c r="S20" s="73">
        <v>2</v>
      </c>
      <c r="T20" s="171">
        <v>17</v>
      </c>
    </row>
    <row r="21" spans="1:20" ht="12">
      <c r="A21" s="267"/>
      <c r="B21" s="73"/>
      <c r="C21" s="126"/>
      <c r="D21" s="73"/>
      <c r="E21" s="126"/>
      <c r="F21" s="268"/>
      <c r="G21" s="81"/>
      <c r="H21" s="86"/>
      <c r="I21" s="81"/>
      <c r="J21" s="82"/>
      <c r="K21" s="201"/>
      <c r="L21" s="126"/>
      <c r="M21" s="265"/>
      <c r="N21" s="126"/>
      <c r="O21" s="266"/>
      <c r="P21" s="201"/>
      <c r="Q21" s="126"/>
      <c r="R21" s="126"/>
      <c r="S21" s="73"/>
      <c r="T21" s="171"/>
    </row>
    <row r="22" spans="1:20" ht="12">
      <c r="A22" s="267" t="s">
        <v>39</v>
      </c>
      <c r="B22" s="73">
        <v>142</v>
      </c>
      <c r="C22" s="126">
        <v>1236</v>
      </c>
      <c r="D22" s="73">
        <v>151</v>
      </c>
      <c r="E22" s="126">
        <v>1163</v>
      </c>
      <c r="F22" s="269" t="s">
        <v>40</v>
      </c>
      <c r="G22" s="73">
        <v>1</v>
      </c>
      <c r="H22" s="126">
        <v>28</v>
      </c>
      <c r="I22" s="73">
        <v>1</v>
      </c>
      <c r="J22" s="126">
        <v>30</v>
      </c>
      <c r="K22" s="201" t="s">
        <v>41</v>
      </c>
      <c r="L22" s="126">
        <v>238</v>
      </c>
      <c r="M22" s="265">
        <v>662</v>
      </c>
      <c r="N22" s="126">
        <v>249</v>
      </c>
      <c r="O22" s="266">
        <v>672</v>
      </c>
      <c r="P22" s="201" t="s">
        <v>42</v>
      </c>
      <c r="Q22" s="126">
        <v>1</v>
      </c>
      <c r="R22" s="126">
        <v>2</v>
      </c>
      <c r="S22" s="73">
        <v>1</v>
      </c>
      <c r="T22" s="171">
        <v>2</v>
      </c>
    </row>
    <row r="23" spans="1:20" ht="12">
      <c r="A23" s="267"/>
      <c r="B23" s="73"/>
      <c r="C23" s="126"/>
      <c r="D23" s="73"/>
      <c r="E23" s="126"/>
      <c r="F23" s="269"/>
      <c r="G23" s="73"/>
      <c r="H23" s="126"/>
      <c r="I23" s="73"/>
      <c r="J23" s="126"/>
      <c r="K23" s="201"/>
      <c r="L23" s="126"/>
      <c r="M23" s="265"/>
      <c r="N23" s="126"/>
      <c r="O23" s="266"/>
      <c r="P23" s="201"/>
      <c r="Q23" s="126"/>
      <c r="R23" s="126"/>
      <c r="S23" s="73"/>
      <c r="T23" s="171"/>
    </row>
    <row r="24" spans="1:20" ht="12">
      <c r="A24" s="182" t="s">
        <v>271</v>
      </c>
      <c r="B24" s="81">
        <f>SUM(B26:B57,G6:G19)</f>
        <v>1347</v>
      </c>
      <c r="C24" s="86">
        <f>SUM(C26:C57,H6:H19)</f>
        <v>16451</v>
      </c>
      <c r="D24" s="81">
        <f>SUM(D26:D57,I6:I19)</f>
        <v>1414</v>
      </c>
      <c r="E24" s="86">
        <f>SUM(E26:E57,J6:J19)</f>
        <v>17034</v>
      </c>
      <c r="F24" s="264" t="s">
        <v>43</v>
      </c>
      <c r="G24" s="73" t="s">
        <v>15</v>
      </c>
      <c r="H24" s="126" t="s">
        <v>15</v>
      </c>
      <c r="I24" s="73" t="s">
        <v>15</v>
      </c>
      <c r="J24" s="126" t="s">
        <v>15</v>
      </c>
      <c r="K24" s="178" t="s">
        <v>44</v>
      </c>
      <c r="L24" s="82">
        <f>SUM(L26:L41)</f>
        <v>46</v>
      </c>
      <c r="M24" s="82">
        <f>SUM(M26:M41)</f>
        <v>710</v>
      </c>
      <c r="N24" s="81">
        <f>SUM(N26:N41)</f>
        <v>37</v>
      </c>
      <c r="O24" s="86">
        <f>SUM(O26:O41)</f>
        <v>749</v>
      </c>
      <c r="P24" s="201" t="s">
        <v>45</v>
      </c>
      <c r="Q24" s="126">
        <v>13</v>
      </c>
      <c r="R24" s="126">
        <v>143</v>
      </c>
      <c r="S24" s="73">
        <v>7</v>
      </c>
      <c r="T24" s="171">
        <v>33</v>
      </c>
    </row>
    <row r="25" spans="1:20" ht="12">
      <c r="A25" s="182"/>
      <c r="B25" s="81"/>
      <c r="C25" s="86"/>
      <c r="D25" s="81"/>
      <c r="E25" s="86"/>
      <c r="F25" s="264"/>
      <c r="G25" s="73"/>
      <c r="H25" s="126"/>
      <c r="I25" s="73"/>
      <c r="J25" s="126"/>
      <c r="K25" s="178"/>
      <c r="L25" s="82"/>
      <c r="M25" s="82"/>
      <c r="N25" s="81"/>
      <c r="O25" s="86"/>
      <c r="P25" s="201"/>
      <c r="Q25" s="126"/>
      <c r="R25" s="126"/>
      <c r="S25" s="73"/>
      <c r="T25" s="171"/>
    </row>
    <row r="26" spans="1:20" ht="12">
      <c r="A26" s="267" t="s">
        <v>46</v>
      </c>
      <c r="B26" s="73">
        <v>58</v>
      </c>
      <c r="C26" s="126">
        <v>3125</v>
      </c>
      <c r="D26" s="73">
        <v>51</v>
      </c>
      <c r="E26" s="126">
        <v>2149</v>
      </c>
      <c r="F26" s="264" t="s">
        <v>47</v>
      </c>
      <c r="G26" s="73" t="s">
        <v>15</v>
      </c>
      <c r="H26" s="126" t="s">
        <v>15</v>
      </c>
      <c r="I26" s="73" t="s">
        <v>15</v>
      </c>
      <c r="J26" s="126" t="s">
        <v>15</v>
      </c>
      <c r="K26" s="201" t="s">
        <v>48</v>
      </c>
      <c r="L26" s="126">
        <v>7</v>
      </c>
      <c r="M26" s="265">
        <v>156</v>
      </c>
      <c r="N26" s="126">
        <v>8</v>
      </c>
      <c r="O26" s="266">
        <v>183</v>
      </c>
      <c r="P26" s="201" t="s">
        <v>49</v>
      </c>
      <c r="Q26" s="126">
        <v>3</v>
      </c>
      <c r="R26" s="126">
        <v>79</v>
      </c>
      <c r="S26" s="73">
        <v>4</v>
      </c>
      <c r="T26" s="171">
        <v>139</v>
      </c>
    </row>
    <row r="27" spans="1:20" ht="12">
      <c r="A27" s="267"/>
      <c r="B27" s="73"/>
      <c r="C27" s="126"/>
      <c r="D27" s="73"/>
      <c r="E27" s="126"/>
      <c r="F27" s="264"/>
      <c r="G27" s="73"/>
      <c r="H27" s="126"/>
      <c r="I27" s="73"/>
      <c r="J27" s="126"/>
      <c r="K27" s="201"/>
      <c r="L27" s="126"/>
      <c r="M27" s="265"/>
      <c r="N27" s="126"/>
      <c r="O27" s="266"/>
      <c r="P27" s="201"/>
      <c r="Q27" s="126"/>
      <c r="R27" s="126"/>
      <c r="S27" s="73"/>
      <c r="T27" s="171"/>
    </row>
    <row r="28" spans="1:20" ht="12">
      <c r="A28" s="267" t="s">
        <v>50</v>
      </c>
      <c r="B28" s="73">
        <v>1</v>
      </c>
      <c r="C28" s="126">
        <v>1</v>
      </c>
      <c r="D28" s="73">
        <v>1</v>
      </c>
      <c r="E28" s="126">
        <v>1</v>
      </c>
      <c r="F28" s="264" t="s">
        <v>51</v>
      </c>
      <c r="G28" s="73">
        <v>3</v>
      </c>
      <c r="H28" s="126">
        <v>114</v>
      </c>
      <c r="I28" s="73">
        <v>3</v>
      </c>
      <c r="J28" s="126">
        <v>108</v>
      </c>
      <c r="K28" s="201" t="s">
        <v>52</v>
      </c>
      <c r="L28" s="126" t="s">
        <v>15</v>
      </c>
      <c r="M28" s="265" t="s">
        <v>15</v>
      </c>
      <c r="N28" s="126" t="s">
        <v>15</v>
      </c>
      <c r="O28" s="266" t="s">
        <v>15</v>
      </c>
      <c r="P28" s="201" t="s">
        <v>53</v>
      </c>
      <c r="Q28" s="126">
        <v>188</v>
      </c>
      <c r="R28" s="126">
        <v>781</v>
      </c>
      <c r="S28" s="73">
        <v>201</v>
      </c>
      <c r="T28" s="171">
        <v>710</v>
      </c>
    </row>
    <row r="29" spans="1:20" ht="12">
      <c r="A29" s="267"/>
      <c r="B29" s="73"/>
      <c r="C29" s="126"/>
      <c r="D29" s="73"/>
      <c r="E29" s="126"/>
      <c r="F29" s="264"/>
      <c r="G29" s="73"/>
      <c r="H29" s="126"/>
      <c r="I29" s="73"/>
      <c r="J29" s="126"/>
      <c r="K29" s="201"/>
      <c r="L29" s="126"/>
      <c r="M29" s="265"/>
      <c r="N29" s="126"/>
      <c r="O29" s="266"/>
      <c r="P29" s="201"/>
      <c r="Q29" s="126"/>
      <c r="R29" s="126"/>
      <c r="S29" s="73"/>
      <c r="T29" s="171"/>
    </row>
    <row r="30" spans="1:20" ht="12">
      <c r="A30" s="267" t="s">
        <v>54</v>
      </c>
      <c r="B30" s="73">
        <v>3</v>
      </c>
      <c r="C30" s="126">
        <v>9</v>
      </c>
      <c r="D30" s="73">
        <v>6</v>
      </c>
      <c r="E30" s="126">
        <v>166</v>
      </c>
      <c r="F30" s="270" t="s">
        <v>55</v>
      </c>
      <c r="G30" s="81">
        <f>SUM(G32:G47)</f>
        <v>380</v>
      </c>
      <c r="H30" s="82">
        <f>SUM(H32:H47)</f>
        <v>10872</v>
      </c>
      <c r="I30" s="81">
        <f>SUM(I32:I47)</f>
        <v>372</v>
      </c>
      <c r="J30" s="82">
        <f>SUM(J32:J47)</f>
        <v>9753</v>
      </c>
      <c r="K30" s="201" t="s">
        <v>56</v>
      </c>
      <c r="L30" s="126">
        <v>9</v>
      </c>
      <c r="M30" s="265">
        <v>204</v>
      </c>
      <c r="N30" s="126">
        <v>10</v>
      </c>
      <c r="O30" s="266">
        <v>227</v>
      </c>
      <c r="P30" s="201" t="s">
        <v>57</v>
      </c>
      <c r="Q30" s="126">
        <v>4</v>
      </c>
      <c r="R30" s="126">
        <v>40</v>
      </c>
      <c r="S30" s="73">
        <v>4</v>
      </c>
      <c r="T30" s="171">
        <v>35</v>
      </c>
    </row>
    <row r="31" spans="1:20" ht="12">
      <c r="A31" s="267"/>
      <c r="B31" s="73"/>
      <c r="C31" s="126"/>
      <c r="D31" s="73"/>
      <c r="E31" s="126"/>
      <c r="F31" s="270"/>
      <c r="G31" s="81"/>
      <c r="H31" s="82"/>
      <c r="I31" s="81"/>
      <c r="J31" s="82"/>
      <c r="K31" s="201"/>
      <c r="L31" s="126"/>
      <c r="M31" s="265"/>
      <c r="N31" s="126"/>
      <c r="O31" s="266"/>
      <c r="P31" s="201"/>
      <c r="Q31" s="126"/>
      <c r="R31" s="126"/>
      <c r="S31" s="73"/>
      <c r="T31" s="171"/>
    </row>
    <row r="32" spans="1:20" ht="12">
      <c r="A32" s="267" t="s">
        <v>58</v>
      </c>
      <c r="B32" s="73">
        <v>15</v>
      </c>
      <c r="C32" s="126">
        <v>103</v>
      </c>
      <c r="D32" s="73">
        <v>20</v>
      </c>
      <c r="E32" s="126">
        <v>131</v>
      </c>
      <c r="F32" s="264" t="s">
        <v>59</v>
      </c>
      <c r="G32" s="73">
        <v>1</v>
      </c>
      <c r="H32" s="126">
        <v>15</v>
      </c>
      <c r="I32" s="73">
        <v>1</v>
      </c>
      <c r="J32" s="126">
        <v>16</v>
      </c>
      <c r="K32" s="201" t="s">
        <v>60</v>
      </c>
      <c r="L32" s="126" t="s">
        <v>15</v>
      </c>
      <c r="M32" s="265" t="s">
        <v>15</v>
      </c>
      <c r="N32" s="126" t="s">
        <v>15</v>
      </c>
      <c r="O32" s="266" t="s">
        <v>15</v>
      </c>
      <c r="P32" s="201" t="s">
        <v>61</v>
      </c>
      <c r="Q32" s="126">
        <v>57</v>
      </c>
      <c r="R32" s="126">
        <v>1223</v>
      </c>
      <c r="S32" s="73">
        <v>53</v>
      </c>
      <c r="T32" s="171">
        <v>1129</v>
      </c>
    </row>
    <row r="33" spans="1:20" ht="12">
      <c r="A33" s="267"/>
      <c r="B33" s="73"/>
      <c r="C33" s="126"/>
      <c r="D33" s="73"/>
      <c r="E33" s="126"/>
      <c r="F33" s="264"/>
      <c r="G33" s="73"/>
      <c r="H33" s="126"/>
      <c r="I33" s="73"/>
      <c r="J33" s="126"/>
      <c r="K33" s="201"/>
      <c r="L33" s="126"/>
      <c r="M33" s="265"/>
      <c r="N33" s="126"/>
      <c r="O33" s="266"/>
      <c r="P33" s="201"/>
      <c r="Q33" s="126"/>
      <c r="R33" s="126"/>
      <c r="S33" s="73"/>
      <c r="T33" s="171"/>
    </row>
    <row r="34" spans="1:20" ht="12">
      <c r="A34" s="267" t="s">
        <v>62</v>
      </c>
      <c r="B34" s="73">
        <v>3</v>
      </c>
      <c r="C34" s="126">
        <v>11</v>
      </c>
      <c r="D34" s="73">
        <v>5</v>
      </c>
      <c r="E34" s="126">
        <v>16</v>
      </c>
      <c r="F34" s="264" t="s">
        <v>63</v>
      </c>
      <c r="G34" s="73">
        <v>13</v>
      </c>
      <c r="H34" s="126">
        <v>448</v>
      </c>
      <c r="I34" s="73">
        <v>7</v>
      </c>
      <c r="J34" s="126">
        <v>335</v>
      </c>
      <c r="K34" s="201" t="s">
        <v>64</v>
      </c>
      <c r="L34" s="126">
        <v>5</v>
      </c>
      <c r="M34" s="265">
        <v>180</v>
      </c>
      <c r="N34" s="126">
        <v>4</v>
      </c>
      <c r="O34" s="266">
        <v>203</v>
      </c>
      <c r="P34" s="201" t="s">
        <v>65</v>
      </c>
      <c r="Q34" s="126">
        <v>20</v>
      </c>
      <c r="R34" s="126">
        <v>339</v>
      </c>
      <c r="S34" s="73">
        <v>21</v>
      </c>
      <c r="T34" s="171">
        <v>327</v>
      </c>
    </row>
    <row r="35" spans="1:20" ht="12">
      <c r="A35" s="267"/>
      <c r="B35" s="73"/>
      <c r="C35" s="126"/>
      <c r="D35" s="73"/>
      <c r="E35" s="126"/>
      <c r="F35" s="264"/>
      <c r="G35" s="73"/>
      <c r="H35" s="126"/>
      <c r="I35" s="73"/>
      <c r="J35" s="126"/>
      <c r="K35" s="201"/>
      <c r="L35" s="126"/>
      <c r="M35" s="265"/>
      <c r="N35" s="126"/>
      <c r="O35" s="266"/>
      <c r="P35" s="201"/>
      <c r="Q35" s="126"/>
      <c r="R35" s="126"/>
      <c r="S35" s="73"/>
      <c r="T35" s="171"/>
    </row>
    <row r="36" spans="1:20" ht="12">
      <c r="A36" s="267" t="s">
        <v>66</v>
      </c>
      <c r="B36" s="73">
        <v>44</v>
      </c>
      <c r="C36" s="126">
        <v>348</v>
      </c>
      <c r="D36" s="73">
        <v>46</v>
      </c>
      <c r="E36" s="126">
        <v>349</v>
      </c>
      <c r="F36" s="264" t="s">
        <v>67</v>
      </c>
      <c r="G36" s="73">
        <v>216</v>
      </c>
      <c r="H36" s="126">
        <v>7801</v>
      </c>
      <c r="I36" s="73">
        <v>232</v>
      </c>
      <c r="J36" s="126">
        <v>6748</v>
      </c>
      <c r="K36" s="201" t="s">
        <v>68</v>
      </c>
      <c r="L36" s="126">
        <v>3</v>
      </c>
      <c r="M36" s="265">
        <v>7</v>
      </c>
      <c r="N36" s="126">
        <v>2</v>
      </c>
      <c r="O36" s="266">
        <v>9</v>
      </c>
      <c r="P36" s="201" t="s">
        <v>69</v>
      </c>
      <c r="Q36" s="126">
        <v>135</v>
      </c>
      <c r="R36" s="126">
        <v>2515</v>
      </c>
      <c r="S36" s="73">
        <v>119</v>
      </c>
      <c r="T36" s="171">
        <v>2386</v>
      </c>
    </row>
    <row r="37" spans="1:20" ht="12">
      <c r="A37" s="267"/>
      <c r="B37" s="73"/>
      <c r="C37" s="126"/>
      <c r="D37" s="73"/>
      <c r="E37" s="126"/>
      <c r="F37" s="264"/>
      <c r="G37" s="73"/>
      <c r="H37" s="126"/>
      <c r="I37" s="73"/>
      <c r="J37" s="126"/>
      <c r="K37" s="201"/>
      <c r="L37" s="126"/>
      <c r="M37" s="265"/>
      <c r="N37" s="126"/>
      <c r="O37" s="266"/>
      <c r="P37" s="201"/>
      <c r="Q37" s="126"/>
      <c r="R37" s="126"/>
      <c r="S37" s="73"/>
      <c r="T37" s="171"/>
    </row>
    <row r="38" spans="1:20" ht="12">
      <c r="A38" s="267" t="s">
        <v>70</v>
      </c>
      <c r="B38" s="73">
        <v>47</v>
      </c>
      <c r="C38" s="126">
        <v>520</v>
      </c>
      <c r="D38" s="73">
        <v>47</v>
      </c>
      <c r="E38" s="126">
        <v>508</v>
      </c>
      <c r="F38" s="269" t="s">
        <v>71</v>
      </c>
      <c r="G38" s="73" t="s">
        <v>15</v>
      </c>
      <c r="H38" s="126" t="s">
        <v>15</v>
      </c>
      <c r="I38" s="73" t="s">
        <v>15</v>
      </c>
      <c r="J38" s="126" t="s">
        <v>15</v>
      </c>
      <c r="K38" s="201" t="s">
        <v>72</v>
      </c>
      <c r="L38" s="126">
        <v>22</v>
      </c>
      <c r="M38" s="265">
        <v>163</v>
      </c>
      <c r="N38" s="126">
        <v>13</v>
      </c>
      <c r="O38" s="266">
        <v>127</v>
      </c>
      <c r="P38" s="201" t="s">
        <v>73</v>
      </c>
      <c r="Q38" s="126">
        <v>1</v>
      </c>
      <c r="R38" s="126">
        <v>1</v>
      </c>
      <c r="S38" s="73">
        <v>1</v>
      </c>
      <c r="T38" s="171">
        <v>7</v>
      </c>
    </row>
    <row r="39" spans="1:20" ht="12">
      <c r="A39" s="267"/>
      <c r="B39" s="73"/>
      <c r="C39" s="126"/>
      <c r="D39" s="73"/>
      <c r="E39" s="126"/>
      <c r="F39" s="269"/>
      <c r="G39" s="73"/>
      <c r="H39" s="126"/>
      <c r="I39" s="73"/>
      <c r="J39" s="126"/>
      <c r="K39" s="201"/>
      <c r="L39" s="126"/>
      <c r="M39" s="265"/>
      <c r="N39" s="126"/>
      <c r="O39" s="266"/>
      <c r="P39" s="201"/>
      <c r="Q39" s="126"/>
      <c r="R39" s="126"/>
      <c r="S39" s="73"/>
      <c r="T39" s="171"/>
    </row>
    <row r="40" spans="1:20" ht="12">
      <c r="A40" s="267" t="s">
        <v>74</v>
      </c>
      <c r="B40" s="73">
        <v>339</v>
      </c>
      <c r="C40" s="126">
        <v>4698</v>
      </c>
      <c r="D40" s="73">
        <v>333</v>
      </c>
      <c r="E40" s="126">
        <v>5001</v>
      </c>
      <c r="F40" s="264" t="s">
        <v>75</v>
      </c>
      <c r="G40" s="73" t="s">
        <v>15</v>
      </c>
      <c r="H40" s="126" t="s">
        <v>15</v>
      </c>
      <c r="I40" s="73">
        <v>1</v>
      </c>
      <c r="J40" s="126">
        <v>12</v>
      </c>
      <c r="K40" s="201" t="s">
        <v>76</v>
      </c>
      <c r="L40" s="126" t="s">
        <v>15</v>
      </c>
      <c r="M40" s="265" t="s">
        <v>15</v>
      </c>
      <c r="N40" s="126" t="s">
        <v>15</v>
      </c>
      <c r="O40" s="266" t="s">
        <v>15</v>
      </c>
      <c r="P40" s="201" t="s">
        <v>77</v>
      </c>
      <c r="Q40" s="126">
        <v>14</v>
      </c>
      <c r="R40" s="126">
        <v>179</v>
      </c>
      <c r="S40" s="73">
        <v>12</v>
      </c>
      <c r="T40" s="171">
        <v>169</v>
      </c>
    </row>
    <row r="41" spans="1:20" ht="12">
      <c r="A41" s="267"/>
      <c r="B41" s="73"/>
      <c r="C41" s="126"/>
      <c r="D41" s="73"/>
      <c r="E41" s="126"/>
      <c r="F41" s="264"/>
      <c r="G41" s="73"/>
      <c r="H41" s="126"/>
      <c r="I41" s="73"/>
      <c r="J41" s="126"/>
      <c r="K41" s="201"/>
      <c r="L41" s="126"/>
      <c r="M41" s="265"/>
      <c r="N41" s="126"/>
      <c r="O41" s="266"/>
      <c r="P41" s="201"/>
      <c r="Q41" s="126"/>
      <c r="R41" s="126"/>
      <c r="S41" s="73"/>
      <c r="T41" s="171"/>
    </row>
    <row r="42" spans="1:20" ht="12">
      <c r="A42" s="267" t="s">
        <v>78</v>
      </c>
      <c r="B42" s="73">
        <v>17</v>
      </c>
      <c r="C42" s="126">
        <v>227</v>
      </c>
      <c r="D42" s="73">
        <v>22</v>
      </c>
      <c r="E42" s="126">
        <v>254</v>
      </c>
      <c r="F42" s="264" t="s">
        <v>79</v>
      </c>
      <c r="G42" s="73">
        <v>93</v>
      </c>
      <c r="H42" s="126">
        <v>1377</v>
      </c>
      <c r="I42" s="73">
        <v>78</v>
      </c>
      <c r="J42" s="126">
        <v>1185</v>
      </c>
      <c r="K42" s="178" t="s">
        <v>272</v>
      </c>
      <c r="L42" s="82">
        <v>457</v>
      </c>
      <c r="M42" s="86">
        <v>1121</v>
      </c>
      <c r="N42" s="82">
        <f>SUM(N44:N47)</f>
        <v>441</v>
      </c>
      <c r="O42" s="82">
        <f>SUM(O44:O47)</f>
        <v>1009</v>
      </c>
      <c r="P42" s="201" t="s">
        <v>80</v>
      </c>
      <c r="Q42" s="126">
        <v>15</v>
      </c>
      <c r="R42" s="126">
        <v>418</v>
      </c>
      <c r="S42" s="73">
        <v>16</v>
      </c>
      <c r="T42" s="171">
        <v>423</v>
      </c>
    </row>
    <row r="43" spans="1:20" ht="12">
      <c r="A43" s="267"/>
      <c r="B43" s="73"/>
      <c r="C43" s="126"/>
      <c r="D43" s="73"/>
      <c r="E43" s="126"/>
      <c r="F43" s="264"/>
      <c r="G43" s="73"/>
      <c r="H43" s="126"/>
      <c r="I43" s="73"/>
      <c r="J43" s="126"/>
      <c r="K43" s="178"/>
      <c r="L43" s="82"/>
      <c r="M43" s="86"/>
      <c r="N43" s="82"/>
      <c r="O43" s="82"/>
      <c r="P43" s="201"/>
      <c r="Q43" s="126"/>
      <c r="R43" s="126"/>
      <c r="S43" s="73"/>
      <c r="T43" s="171"/>
    </row>
    <row r="44" spans="1:20" ht="12">
      <c r="A44" s="267" t="s">
        <v>81</v>
      </c>
      <c r="B44" s="73">
        <v>1</v>
      </c>
      <c r="C44" s="126">
        <v>28</v>
      </c>
      <c r="D44" s="73">
        <v>1</v>
      </c>
      <c r="E44" s="126">
        <v>29</v>
      </c>
      <c r="F44" s="264" t="s">
        <v>82</v>
      </c>
      <c r="G44" s="73">
        <v>44</v>
      </c>
      <c r="H44" s="126">
        <v>1082</v>
      </c>
      <c r="I44" s="73">
        <v>47</v>
      </c>
      <c r="J44" s="126">
        <v>1332</v>
      </c>
      <c r="K44" s="201" t="s">
        <v>83</v>
      </c>
      <c r="L44" s="126">
        <v>79</v>
      </c>
      <c r="M44" s="265">
        <v>316</v>
      </c>
      <c r="N44" s="126">
        <v>67</v>
      </c>
      <c r="O44" s="266">
        <v>277</v>
      </c>
      <c r="P44" s="201" t="s">
        <v>84</v>
      </c>
      <c r="Q44" s="126">
        <v>12</v>
      </c>
      <c r="R44" s="126">
        <v>933</v>
      </c>
      <c r="S44" s="73">
        <v>13</v>
      </c>
      <c r="T44" s="171">
        <v>1111</v>
      </c>
    </row>
    <row r="45" spans="1:20" ht="12">
      <c r="A45" s="267"/>
      <c r="B45" s="73"/>
      <c r="C45" s="126"/>
      <c r="D45" s="73"/>
      <c r="E45" s="126"/>
      <c r="F45" s="264"/>
      <c r="G45" s="73"/>
      <c r="H45" s="126"/>
      <c r="I45" s="73"/>
      <c r="J45" s="126"/>
      <c r="K45" s="201"/>
      <c r="L45" s="126"/>
      <c r="M45" s="265"/>
      <c r="N45" s="126"/>
      <c r="O45" s="266"/>
      <c r="P45" s="201"/>
      <c r="Q45" s="126"/>
      <c r="R45" s="126"/>
      <c r="S45" s="73"/>
      <c r="T45" s="171"/>
    </row>
    <row r="46" spans="1:20" ht="12">
      <c r="A46" s="267" t="s">
        <v>85</v>
      </c>
      <c r="B46" s="73">
        <v>92</v>
      </c>
      <c r="C46" s="126">
        <v>1016</v>
      </c>
      <c r="D46" s="73">
        <v>101</v>
      </c>
      <c r="E46" s="126">
        <v>1125</v>
      </c>
      <c r="F46" s="269" t="s">
        <v>86</v>
      </c>
      <c r="G46" s="73">
        <v>13</v>
      </c>
      <c r="H46" s="126">
        <v>149</v>
      </c>
      <c r="I46" s="73">
        <v>6</v>
      </c>
      <c r="J46" s="126">
        <v>125</v>
      </c>
      <c r="K46" s="201" t="s">
        <v>87</v>
      </c>
      <c r="L46" s="126">
        <v>378</v>
      </c>
      <c r="M46" s="265">
        <v>805</v>
      </c>
      <c r="N46" s="126">
        <v>374</v>
      </c>
      <c r="O46" s="266">
        <v>732</v>
      </c>
      <c r="P46" s="201" t="s">
        <v>88</v>
      </c>
      <c r="Q46" s="126">
        <v>20</v>
      </c>
      <c r="R46" s="126">
        <v>58</v>
      </c>
      <c r="S46" s="73">
        <v>21</v>
      </c>
      <c r="T46" s="171">
        <v>61</v>
      </c>
    </row>
    <row r="47" spans="1:20" ht="12">
      <c r="A47" s="267"/>
      <c r="B47" s="73"/>
      <c r="C47" s="126"/>
      <c r="D47" s="73"/>
      <c r="E47" s="126"/>
      <c r="F47" s="269"/>
      <c r="G47" s="73"/>
      <c r="H47" s="126"/>
      <c r="I47" s="73"/>
      <c r="J47" s="126"/>
      <c r="K47" s="201"/>
      <c r="L47" s="126"/>
      <c r="M47" s="265"/>
      <c r="N47" s="126"/>
      <c r="O47" s="266"/>
      <c r="P47" s="201"/>
      <c r="Q47" s="126"/>
      <c r="R47" s="126"/>
      <c r="S47" s="73"/>
      <c r="T47" s="171"/>
    </row>
    <row r="48" spans="1:20" ht="12">
      <c r="A48" s="267" t="s">
        <v>89</v>
      </c>
      <c r="B48" s="73">
        <v>6</v>
      </c>
      <c r="C48" s="126">
        <v>29</v>
      </c>
      <c r="D48" s="73">
        <v>8</v>
      </c>
      <c r="E48" s="126">
        <v>84</v>
      </c>
      <c r="F48" s="270" t="s">
        <v>90</v>
      </c>
      <c r="G48" s="81">
        <f>SUM(G50:G57,L6:L23)</f>
        <v>1766</v>
      </c>
      <c r="H48" s="82">
        <f>SUM(H50:H57,M6:M23)</f>
        <v>15290</v>
      </c>
      <c r="I48" s="81">
        <f>SUM(I50:I57,N6:N23)</f>
        <v>1831</v>
      </c>
      <c r="J48" s="82">
        <f>SUM(J50:J57,O6:O23)</f>
        <v>14675</v>
      </c>
      <c r="K48" s="178" t="s">
        <v>91</v>
      </c>
      <c r="L48" s="82">
        <f>SUM(L50,Q6:Q51)</f>
        <v>1112</v>
      </c>
      <c r="M48" s="82">
        <f>SUM(M50,R6:R51)</f>
        <v>10864</v>
      </c>
      <c r="N48" s="81">
        <f>SUM(N50,S6:S51)</f>
        <v>1082</v>
      </c>
      <c r="O48" s="86">
        <f>SUM(O50,T6:T51)</f>
        <v>10279</v>
      </c>
      <c r="P48" s="201" t="s">
        <v>92</v>
      </c>
      <c r="Q48" s="126">
        <v>5</v>
      </c>
      <c r="R48" s="126">
        <v>29</v>
      </c>
      <c r="S48" s="73">
        <v>4</v>
      </c>
      <c r="T48" s="171">
        <v>23</v>
      </c>
    </row>
    <row r="49" spans="1:20" ht="12">
      <c r="A49" s="267"/>
      <c r="B49" s="73"/>
      <c r="C49" s="126"/>
      <c r="D49" s="73"/>
      <c r="E49" s="126"/>
      <c r="F49" s="270"/>
      <c r="G49" s="81"/>
      <c r="H49" s="82"/>
      <c r="I49" s="81"/>
      <c r="J49" s="82"/>
      <c r="K49" s="178"/>
      <c r="L49" s="82"/>
      <c r="M49" s="82"/>
      <c r="N49" s="81"/>
      <c r="O49" s="86"/>
      <c r="P49" s="201"/>
      <c r="Q49" s="126"/>
      <c r="R49" s="126"/>
      <c r="S49" s="73"/>
      <c r="T49" s="171"/>
    </row>
    <row r="50" spans="1:20" ht="12">
      <c r="A50" s="267" t="s">
        <v>93</v>
      </c>
      <c r="B50" s="73">
        <v>4</v>
      </c>
      <c r="C50" s="126">
        <v>72</v>
      </c>
      <c r="D50" s="73">
        <v>3</v>
      </c>
      <c r="E50" s="126">
        <v>82</v>
      </c>
      <c r="F50" s="264" t="s">
        <v>94</v>
      </c>
      <c r="G50" s="73">
        <v>2</v>
      </c>
      <c r="H50" s="126">
        <v>13</v>
      </c>
      <c r="I50" s="73">
        <v>1</v>
      </c>
      <c r="J50" s="126">
        <v>1</v>
      </c>
      <c r="K50" s="201" t="s">
        <v>95</v>
      </c>
      <c r="L50" s="126">
        <v>298</v>
      </c>
      <c r="M50" s="265">
        <v>1439</v>
      </c>
      <c r="N50" s="126">
        <v>289</v>
      </c>
      <c r="O50" s="266">
        <v>1376</v>
      </c>
      <c r="P50" s="201" t="s">
        <v>96</v>
      </c>
      <c r="Q50" s="126">
        <v>12</v>
      </c>
      <c r="R50" s="126">
        <v>29</v>
      </c>
      <c r="S50" s="73">
        <v>15</v>
      </c>
      <c r="T50" s="171">
        <v>37</v>
      </c>
    </row>
    <row r="51" spans="1:20" ht="12">
      <c r="A51" s="267"/>
      <c r="B51" s="73"/>
      <c r="C51" s="126"/>
      <c r="D51" s="73"/>
      <c r="E51" s="126"/>
      <c r="F51" s="264"/>
      <c r="G51" s="73"/>
      <c r="H51" s="126"/>
      <c r="I51" s="73"/>
      <c r="J51" s="126"/>
      <c r="K51" s="201"/>
      <c r="L51" s="126"/>
      <c r="M51" s="265"/>
      <c r="N51" s="126"/>
      <c r="O51" s="266"/>
      <c r="P51" s="201"/>
      <c r="Q51" s="126"/>
      <c r="R51" s="126"/>
      <c r="S51" s="73"/>
      <c r="T51" s="171"/>
    </row>
    <row r="52" spans="1:20" ht="12">
      <c r="A52" s="267" t="s">
        <v>97</v>
      </c>
      <c r="B52" s="73">
        <v>15</v>
      </c>
      <c r="C52" s="126">
        <v>201</v>
      </c>
      <c r="D52" s="73">
        <v>15</v>
      </c>
      <c r="E52" s="126">
        <v>174</v>
      </c>
      <c r="F52" s="269" t="s">
        <v>98</v>
      </c>
      <c r="G52" s="73">
        <v>10</v>
      </c>
      <c r="H52" s="126">
        <v>60</v>
      </c>
      <c r="I52" s="73">
        <v>14</v>
      </c>
      <c r="J52" s="126">
        <v>59</v>
      </c>
      <c r="K52" s="201"/>
      <c r="L52" s="126"/>
      <c r="M52" s="265"/>
      <c r="N52" s="126"/>
      <c r="O52" s="266"/>
      <c r="P52" s="201"/>
      <c r="Q52" s="126"/>
      <c r="R52" s="126"/>
      <c r="S52" s="73"/>
      <c r="T52" s="171"/>
    </row>
    <row r="53" spans="1:20" ht="12">
      <c r="A53" s="267"/>
      <c r="B53" s="73"/>
      <c r="C53" s="126"/>
      <c r="D53" s="73"/>
      <c r="E53" s="126"/>
      <c r="F53" s="269"/>
      <c r="G53" s="73"/>
      <c r="H53" s="126"/>
      <c r="I53" s="73"/>
      <c r="J53" s="126"/>
      <c r="K53" s="201"/>
      <c r="L53" s="126"/>
      <c r="M53" s="265"/>
      <c r="N53" s="126"/>
      <c r="O53" s="266"/>
      <c r="P53" s="201"/>
      <c r="Q53" s="126"/>
      <c r="R53" s="126"/>
      <c r="S53" s="73"/>
      <c r="T53" s="171"/>
    </row>
    <row r="54" spans="1:20" ht="12">
      <c r="A54" s="267" t="s">
        <v>99</v>
      </c>
      <c r="B54" s="73">
        <v>13</v>
      </c>
      <c r="C54" s="126">
        <v>112</v>
      </c>
      <c r="D54" s="73">
        <v>18</v>
      </c>
      <c r="E54" s="126">
        <v>145</v>
      </c>
      <c r="F54" s="264" t="s">
        <v>100</v>
      </c>
      <c r="G54" s="73">
        <v>61</v>
      </c>
      <c r="H54" s="126">
        <v>939</v>
      </c>
      <c r="I54" s="73">
        <v>78</v>
      </c>
      <c r="J54" s="126">
        <v>1568</v>
      </c>
      <c r="K54" s="201"/>
      <c r="L54" s="126"/>
      <c r="M54" s="265"/>
      <c r="N54" s="126"/>
      <c r="O54" s="266"/>
      <c r="P54" s="201"/>
      <c r="Q54" s="126"/>
      <c r="R54" s="126"/>
      <c r="S54" s="73"/>
      <c r="T54" s="171"/>
    </row>
    <row r="55" spans="1:20" ht="12">
      <c r="A55" s="267"/>
      <c r="B55" s="73"/>
      <c r="C55" s="126"/>
      <c r="D55" s="73"/>
      <c r="E55" s="126"/>
      <c r="F55" s="264"/>
      <c r="G55" s="73"/>
      <c r="H55" s="126"/>
      <c r="I55" s="73"/>
      <c r="J55" s="126"/>
      <c r="K55" s="201"/>
      <c r="L55" s="126"/>
      <c r="M55" s="265"/>
      <c r="N55" s="126"/>
      <c r="O55" s="266"/>
      <c r="P55" s="201"/>
      <c r="Q55" s="126"/>
      <c r="R55" s="126"/>
      <c r="S55" s="73"/>
      <c r="T55" s="171"/>
    </row>
    <row r="56" spans="1:20" ht="12">
      <c r="A56" s="267" t="s">
        <v>101</v>
      </c>
      <c r="B56" s="126">
        <v>41</v>
      </c>
      <c r="C56" s="126">
        <v>576</v>
      </c>
      <c r="D56" s="73">
        <v>44</v>
      </c>
      <c r="E56" s="126">
        <v>536</v>
      </c>
      <c r="F56" s="264" t="s">
        <v>102</v>
      </c>
      <c r="G56" s="73">
        <v>248</v>
      </c>
      <c r="H56" s="126">
        <v>2695</v>
      </c>
      <c r="I56" s="73">
        <v>241</v>
      </c>
      <c r="J56" s="126">
        <v>1868</v>
      </c>
      <c r="K56" s="201"/>
      <c r="L56" s="126"/>
      <c r="M56" s="265"/>
      <c r="N56" s="126"/>
      <c r="O56" s="266"/>
      <c r="P56" s="201"/>
      <c r="Q56" s="126"/>
      <c r="R56" s="126"/>
      <c r="S56" s="73"/>
      <c r="T56" s="171"/>
    </row>
    <row r="57" spans="1:20" ht="12.75" thickBot="1">
      <c r="A57" s="271"/>
      <c r="B57" s="272"/>
      <c r="C57" s="272"/>
      <c r="D57" s="273"/>
      <c r="E57" s="272"/>
      <c r="F57" s="274"/>
      <c r="G57" s="273"/>
      <c r="H57" s="272"/>
      <c r="I57" s="273"/>
      <c r="J57" s="272"/>
      <c r="K57" s="275"/>
      <c r="L57" s="272"/>
      <c r="M57" s="276"/>
      <c r="N57" s="272"/>
      <c r="O57" s="277"/>
      <c r="P57" s="275"/>
      <c r="Q57" s="272"/>
      <c r="R57" s="272"/>
      <c r="S57" s="273"/>
      <c r="T57" s="278"/>
    </row>
    <row r="58" spans="1:20" ht="12">
      <c r="A58" s="212"/>
      <c r="B58" s="218"/>
      <c r="C58" s="218"/>
      <c r="D58" s="218"/>
      <c r="E58" s="218"/>
      <c r="F58" s="218"/>
      <c r="G58" s="218"/>
      <c r="H58" s="218"/>
      <c r="I58" s="212"/>
      <c r="J58" s="218"/>
      <c r="K58" s="218"/>
      <c r="L58" s="218"/>
      <c r="M58" s="212"/>
      <c r="N58" s="218"/>
      <c r="O58" s="218"/>
      <c r="P58" s="254"/>
      <c r="Q58" s="219"/>
      <c r="R58" s="219"/>
      <c r="S58" s="219"/>
      <c r="T58" s="219"/>
    </row>
    <row r="59" spans="1:20" ht="12">
      <c r="A59" s="255" t="s">
        <v>103</v>
      </c>
      <c r="B59" s="255"/>
      <c r="C59" s="218"/>
      <c r="D59" s="218"/>
      <c r="E59" s="212"/>
      <c r="F59" s="218"/>
      <c r="G59" s="218"/>
      <c r="H59" s="218"/>
      <c r="I59" s="212"/>
      <c r="J59" s="218"/>
      <c r="K59" s="218"/>
      <c r="L59" s="218"/>
      <c r="M59" s="212"/>
      <c r="N59" s="218"/>
      <c r="O59" s="218"/>
      <c r="P59" s="254"/>
      <c r="Q59" s="219"/>
      <c r="R59" s="219"/>
      <c r="S59" s="219"/>
      <c r="T59" s="219"/>
    </row>
    <row r="60" ht="12">
      <c r="P60" s="75"/>
    </row>
    <row r="61" ht="12">
      <c r="P61" s="75"/>
    </row>
  </sheetData>
  <sheetProtection/>
  <mergeCells count="552">
    <mergeCell ref="A1:T1"/>
    <mergeCell ref="A3:A5"/>
    <mergeCell ref="B3:C3"/>
    <mergeCell ref="D3:E3"/>
    <mergeCell ref="F3:F5"/>
    <mergeCell ref="G3:H3"/>
    <mergeCell ref="I3:J3"/>
    <mergeCell ref="K3:K5"/>
    <mergeCell ref="L3:M3"/>
    <mergeCell ref="N3:O3"/>
    <mergeCell ref="R4:R5"/>
    <mergeCell ref="S4:S5"/>
    <mergeCell ref="T4:T5"/>
    <mergeCell ref="M4:M5"/>
    <mergeCell ref="N4:N5"/>
    <mergeCell ref="O4:O5"/>
    <mergeCell ref="Q4:Q5"/>
    <mergeCell ref="P3:P5"/>
    <mergeCell ref="Q3:R3"/>
    <mergeCell ref="S3:T3"/>
    <mergeCell ref="A6:A7"/>
    <mergeCell ref="B6:B7"/>
    <mergeCell ref="C6:C7"/>
    <mergeCell ref="D6:D7"/>
    <mergeCell ref="E6:E7"/>
    <mergeCell ref="F6:F7"/>
    <mergeCell ref="G6:G7"/>
    <mergeCell ref="J4:J5"/>
    <mergeCell ref="L4:L5"/>
    <mergeCell ref="B4:B5"/>
    <mergeCell ref="C4:C5"/>
    <mergeCell ref="D4:D5"/>
    <mergeCell ref="E4:E5"/>
    <mergeCell ref="G4:G5"/>
    <mergeCell ref="H4:H5"/>
    <mergeCell ref="I4:I5"/>
    <mergeCell ref="T6:T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P8:P9"/>
    <mergeCell ref="Q8:Q9"/>
    <mergeCell ref="R8:R9"/>
    <mergeCell ref="S8:S9"/>
    <mergeCell ref="T8:T9"/>
    <mergeCell ref="A10:A11"/>
    <mergeCell ref="B10:B11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R10:R11"/>
    <mergeCell ref="S10:S11"/>
    <mergeCell ref="T10:T11"/>
    <mergeCell ref="N10:N11"/>
    <mergeCell ref="O10:O11"/>
    <mergeCell ref="P10:P11"/>
    <mergeCell ref="Q10:Q11"/>
    <mergeCell ref="A12:A13"/>
    <mergeCell ref="B12:B13"/>
    <mergeCell ref="C12:C13"/>
    <mergeCell ref="D12:D13"/>
    <mergeCell ref="E12:E13"/>
    <mergeCell ref="F12:F13"/>
    <mergeCell ref="G12:G13"/>
    <mergeCell ref="L10:L11"/>
    <mergeCell ref="M10:M11"/>
    <mergeCell ref="F10:F11"/>
    <mergeCell ref="G10:G11"/>
    <mergeCell ref="H10:H11"/>
    <mergeCell ref="I10:I11"/>
    <mergeCell ref="J10:J11"/>
    <mergeCell ref="K10:K11"/>
    <mergeCell ref="H12:H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N12:N13"/>
    <mergeCell ref="O12:O13"/>
    <mergeCell ref="P12:P13"/>
    <mergeCell ref="Q12:Q13"/>
    <mergeCell ref="R12:R13"/>
    <mergeCell ref="S12:S13"/>
    <mergeCell ref="I12:I13"/>
    <mergeCell ref="J12:J13"/>
    <mergeCell ref="K12:K13"/>
    <mergeCell ref="L12:L13"/>
    <mergeCell ref="M12:M13"/>
    <mergeCell ref="P14:P15"/>
    <mergeCell ref="K14:K15"/>
    <mergeCell ref="L14:L15"/>
    <mergeCell ref="M14:M15"/>
    <mergeCell ref="N14:N15"/>
    <mergeCell ref="S14:S15"/>
    <mergeCell ref="T14:T15"/>
    <mergeCell ref="A16:A17"/>
    <mergeCell ref="B16:B17"/>
    <mergeCell ref="C16:C17"/>
    <mergeCell ref="D16:D17"/>
    <mergeCell ref="E16:E17"/>
    <mergeCell ref="J14:J15"/>
    <mergeCell ref="O14:O15"/>
    <mergeCell ref="R16:R17"/>
    <mergeCell ref="S16:S17"/>
    <mergeCell ref="T16:T17"/>
    <mergeCell ref="N16:N17"/>
    <mergeCell ref="O16:O17"/>
    <mergeCell ref="P16:P17"/>
    <mergeCell ref="Q16:Q17"/>
    <mergeCell ref="Q14:Q15"/>
    <mergeCell ref="R14:R15"/>
    <mergeCell ref="A18:A19"/>
    <mergeCell ref="B18:B19"/>
    <mergeCell ref="C18:C19"/>
    <mergeCell ref="D18:D19"/>
    <mergeCell ref="E18:E19"/>
    <mergeCell ref="F18:F19"/>
    <mergeCell ref="G18:G19"/>
    <mergeCell ref="L16:L17"/>
    <mergeCell ref="M16:M17"/>
    <mergeCell ref="F16:F17"/>
    <mergeCell ref="G16:G17"/>
    <mergeCell ref="H16:H17"/>
    <mergeCell ref="I16:I17"/>
    <mergeCell ref="J16:J17"/>
    <mergeCell ref="K16:K17"/>
    <mergeCell ref="H18:H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N18:N19"/>
    <mergeCell ref="O18:O19"/>
    <mergeCell ref="P18:P19"/>
    <mergeCell ref="Q18:Q19"/>
    <mergeCell ref="R18:R19"/>
    <mergeCell ref="P20:P21"/>
    <mergeCell ref="K20:K21"/>
    <mergeCell ref="L20:L21"/>
    <mergeCell ref="M20:M21"/>
    <mergeCell ref="S18:S19"/>
    <mergeCell ref="I18:I19"/>
    <mergeCell ref="J18:J19"/>
    <mergeCell ref="K18:K19"/>
    <mergeCell ref="L18:L19"/>
    <mergeCell ref="M18:M19"/>
    <mergeCell ref="N20:N21"/>
    <mergeCell ref="S20:S21"/>
    <mergeCell ref="T20:T21"/>
    <mergeCell ref="A22:A23"/>
    <mergeCell ref="B22:B23"/>
    <mergeCell ref="C22:C23"/>
    <mergeCell ref="D22:D23"/>
    <mergeCell ref="E22:E23"/>
    <mergeCell ref="J20:J21"/>
    <mergeCell ref="O20:O21"/>
    <mergeCell ref="R22:R23"/>
    <mergeCell ref="S22:S23"/>
    <mergeCell ref="T22:T23"/>
    <mergeCell ref="N22:N23"/>
    <mergeCell ref="O22:O23"/>
    <mergeCell ref="P22:P23"/>
    <mergeCell ref="Q22:Q23"/>
    <mergeCell ref="Q20:Q21"/>
    <mergeCell ref="R20:R21"/>
    <mergeCell ref="A24:A25"/>
    <mergeCell ref="B24:B25"/>
    <mergeCell ref="C24:C25"/>
    <mergeCell ref="D24:D25"/>
    <mergeCell ref="E24:E25"/>
    <mergeCell ref="F24:F25"/>
    <mergeCell ref="G24:G25"/>
    <mergeCell ref="L22:L23"/>
    <mergeCell ref="M22:M23"/>
    <mergeCell ref="F22:F23"/>
    <mergeCell ref="G22:G23"/>
    <mergeCell ref="H22:H23"/>
    <mergeCell ref="I22:I23"/>
    <mergeCell ref="J22:J23"/>
    <mergeCell ref="K22:K23"/>
    <mergeCell ref="H24:H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N24:N25"/>
    <mergeCell ref="O24:O25"/>
    <mergeCell ref="P24:P25"/>
    <mergeCell ref="Q24:Q25"/>
    <mergeCell ref="R24:R25"/>
    <mergeCell ref="P26:P27"/>
    <mergeCell ref="K26:K27"/>
    <mergeCell ref="L26:L27"/>
    <mergeCell ref="M26:M27"/>
    <mergeCell ref="S24:S25"/>
    <mergeCell ref="I24:I25"/>
    <mergeCell ref="J24:J25"/>
    <mergeCell ref="K24:K25"/>
    <mergeCell ref="L24:L25"/>
    <mergeCell ref="M24:M25"/>
    <mergeCell ref="N26:N27"/>
    <mergeCell ref="S26:S27"/>
    <mergeCell ref="T26:T27"/>
    <mergeCell ref="A28:A29"/>
    <mergeCell ref="B28:B29"/>
    <mergeCell ref="C28:C29"/>
    <mergeCell ref="D28:D29"/>
    <mergeCell ref="E28:E29"/>
    <mergeCell ref="J26:J27"/>
    <mergeCell ref="O26:O27"/>
    <mergeCell ref="R28:R29"/>
    <mergeCell ref="S28:S29"/>
    <mergeCell ref="T28:T29"/>
    <mergeCell ref="N28:N29"/>
    <mergeCell ref="O28:O29"/>
    <mergeCell ref="P28:P29"/>
    <mergeCell ref="Q28:Q29"/>
    <mergeCell ref="Q26:Q27"/>
    <mergeCell ref="R26:R27"/>
    <mergeCell ref="A30:A31"/>
    <mergeCell ref="B30:B31"/>
    <mergeCell ref="C30:C31"/>
    <mergeCell ref="D30:D31"/>
    <mergeCell ref="E30:E31"/>
    <mergeCell ref="F30:F31"/>
    <mergeCell ref="G30:G31"/>
    <mergeCell ref="L28:L29"/>
    <mergeCell ref="M28:M29"/>
    <mergeCell ref="F28:F29"/>
    <mergeCell ref="G28:G29"/>
    <mergeCell ref="H28:H29"/>
    <mergeCell ref="I28:I29"/>
    <mergeCell ref="J28:J29"/>
    <mergeCell ref="K28:K29"/>
    <mergeCell ref="H30:H31"/>
    <mergeCell ref="T30:T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N30:N31"/>
    <mergeCell ref="O30:O31"/>
    <mergeCell ref="P30:P31"/>
    <mergeCell ref="Q30:Q31"/>
    <mergeCell ref="R30:R31"/>
    <mergeCell ref="P32:P33"/>
    <mergeCell ref="K32:K33"/>
    <mergeCell ref="L32:L33"/>
    <mergeCell ref="M32:M33"/>
    <mergeCell ref="S30:S31"/>
    <mergeCell ref="I30:I31"/>
    <mergeCell ref="J30:J31"/>
    <mergeCell ref="K30:K31"/>
    <mergeCell ref="L30:L31"/>
    <mergeCell ref="M30:M31"/>
    <mergeCell ref="N32:N33"/>
    <mergeCell ref="S32:S33"/>
    <mergeCell ref="T32:T33"/>
    <mergeCell ref="A34:A35"/>
    <mergeCell ref="B34:B35"/>
    <mergeCell ref="C34:C35"/>
    <mergeCell ref="D34:D35"/>
    <mergeCell ref="E34:E35"/>
    <mergeCell ref="J32:J33"/>
    <mergeCell ref="O32:O33"/>
    <mergeCell ref="R34:R35"/>
    <mergeCell ref="S34:S35"/>
    <mergeCell ref="T34:T35"/>
    <mergeCell ref="N34:N35"/>
    <mergeCell ref="O34:O35"/>
    <mergeCell ref="P34:P35"/>
    <mergeCell ref="Q34:Q35"/>
    <mergeCell ref="Q32:Q33"/>
    <mergeCell ref="R32:R33"/>
    <mergeCell ref="A36:A37"/>
    <mergeCell ref="B36:B37"/>
    <mergeCell ref="C36:C37"/>
    <mergeCell ref="D36:D37"/>
    <mergeCell ref="E36:E37"/>
    <mergeCell ref="F36:F37"/>
    <mergeCell ref="G36:G37"/>
    <mergeCell ref="L34:L35"/>
    <mergeCell ref="M34:M35"/>
    <mergeCell ref="F34:F35"/>
    <mergeCell ref="G34:G35"/>
    <mergeCell ref="H34:H35"/>
    <mergeCell ref="I34:I35"/>
    <mergeCell ref="J34:J35"/>
    <mergeCell ref="K34:K35"/>
    <mergeCell ref="H36:H37"/>
    <mergeCell ref="T36:T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N36:N37"/>
    <mergeCell ref="O36:O37"/>
    <mergeCell ref="P36:P37"/>
    <mergeCell ref="Q36:Q37"/>
    <mergeCell ref="R36:R37"/>
    <mergeCell ref="P38:P39"/>
    <mergeCell ref="K38:K39"/>
    <mergeCell ref="L38:L39"/>
    <mergeCell ref="M38:M39"/>
    <mergeCell ref="S36:S37"/>
    <mergeCell ref="I36:I37"/>
    <mergeCell ref="J36:J37"/>
    <mergeCell ref="K36:K37"/>
    <mergeCell ref="L36:L37"/>
    <mergeCell ref="M36:M37"/>
    <mergeCell ref="N38:N39"/>
    <mergeCell ref="S38:S39"/>
    <mergeCell ref="T38:T39"/>
    <mergeCell ref="A40:A41"/>
    <mergeCell ref="B40:B41"/>
    <mergeCell ref="C40:C41"/>
    <mergeCell ref="D40:D41"/>
    <mergeCell ref="E40:E41"/>
    <mergeCell ref="J38:J39"/>
    <mergeCell ref="O38:O39"/>
    <mergeCell ref="R40:R41"/>
    <mergeCell ref="S40:S41"/>
    <mergeCell ref="T40:T41"/>
    <mergeCell ref="N40:N41"/>
    <mergeCell ref="O40:O41"/>
    <mergeCell ref="P40:P41"/>
    <mergeCell ref="Q40:Q41"/>
    <mergeCell ref="Q38:Q39"/>
    <mergeCell ref="R38:R39"/>
    <mergeCell ref="A42:A43"/>
    <mergeCell ref="B42:B43"/>
    <mergeCell ref="C42:C43"/>
    <mergeCell ref="D42:D43"/>
    <mergeCell ref="E42:E43"/>
    <mergeCell ref="F42:F43"/>
    <mergeCell ref="G42:G43"/>
    <mergeCell ref="L40:L41"/>
    <mergeCell ref="M40:M41"/>
    <mergeCell ref="F40:F41"/>
    <mergeCell ref="G40:G41"/>
    <mergeCell ref="H40:H41"/>
    <mergeCell ref="I40:I41"/>
    <mergeCell ref="J40:J41"/>
    <mergeCell ref="K40:K41"/>
    <mergeCell ref="H42:H43"/>
    <mergeCell ref="T42:T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N42:N43"/>
    <mergeCell ref="O42:O43"/>
    <mergeCell ref="P42:P43"/>
    <mergeCell ref="Q42:Q43"/>
    <mergeCell ref="R42:R43"/>
    <mergeCell ref="P44:P45"/>
    <mergeCell ref="K44:K45"/>
    <mergeCell ref="L44:L45"/>
    <mergeCell ref="M44:M45"/>
    <mergeCell ref="S42:S43"/>
    <mergeCell ref="I42:I43"/>
    <mergeCell ref="J42:J43"/>
    <mergeCell ref="K42:K43"/>
    <mergeCell ref="L42:L43"/>
    <mergeCell ref="M42:M43"/>
    <mergeCell ref="N44:N45"/>
    <mergeCell ref="S44:S45"/>
    <mergeCell ref="T44:T45"/>
    <mergeCell ref="A46:A47"/>
    <mergeCell ref="B46:B47"/>
    <mergeCell ref="C46:C47"/>
    <mergeCell ref="D46:D47"/>
    <mergeCell ref="E46:E47"/>
    <mergeCell ref="J44:J45"/>
    <mergeCell ref="O44:O45"/>
    <mergeCell ref="R46:R47"/>
    <mergeCell ref="S46:S47"/>
    <mergeCell ref="T46:T47"/>
    <mergeCell ref="N46:N47"/>
    <mergeCell ref="O46:O47"/>
    <mergeCell ref="P46:P47"/>
    <mergeCell ref="Q46:Q47"/>
    <mergeCell ref="Q44:Q45"/>
    <mergeCell ref="R44:R45"/>
    <mergeCell ref="A48:A49"/>
    <mergeCell ref="B48:B49"/>
    <mergeCell ref="C48:C49"/>
    <mergeCell ref="D48:D49"/>
    <mergeCell ref="E48:E49"/>
    <mergeCell ref="F48:F49"/>
    <mergeCell ref="G48:G49"/>
    <mergeCell ref="L46:L47"/>
    <mergeCell ref="M46:M47"/>
    <mergeCell ref="F46:F47"/>
    <mergeCell ref="G46:G47"/>
    <mergeCell ref="H46:H47"/>
    <mergeCell ref="I46:I47"/>
    <mergeCell ref="J46:J47"/>
    <mergeCell ref="K46:K47"/>
    <mergeCell ref="H48:H49"/>
    <mergeCell ref="T48:T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N48:N49"/>
    <mergeCell ref="O48:O49"/>
    <mergeCell ref="P48:P49"/>
    <mergeCell ref="Q48:Q49"/>
    <mergeCell ref="R48:R49"/>
    <mergeCell ref="P50:P51"/>
    <mergeCell ref="K50:K51"/>
    <mergeCell ref="L50:L51"/>
    <mergeCell ref="M50:M51"/>
    <mergeCell ref="S48:S49"/>
    <mergeCell ref="I48:I49"/>
    <mergeCell ref="J48:J49"/>
    <mergeCell ref="K48:K49"/>
    <mergeCell ref="L48:L49"/>
    <mergeCell ref="M48:M49"/>
    <mergeCell ref="N50:N51"/>
    <mergeCell ref="Q50:Q51"/>
    <mergeCell ref="R50:R51"/>
    <mergeCell ref="S50:S51"/>
    <mergeCell ref="T50:T51"/>
    <mergeCell ref="A52:A53"/>
    <mergeCell ref="B52:B53"/>
    <mergeCell ref="C52:C53"/>
    <mergeCell ref="D52:D53"/>
    <mergeCell ref="E52:E53"/>
    <mergeCell ref="O50:O51"/>
    <mergeCell ref="K52:K53"/>
    <mergeCell ref="J50:J51"/>
    <mergeCell ref="R52:R53"/>
    <mergeCell ref="S52:S53"/>
    <mergeCell ref="T52:T53"/>
    <mergeCell ref="N52:N53"/>
    <mergeCell ref="O52:O53"/>
    <mergeCell ref="P52:P53"/>
    <mergeCell ref="Q52:Q53"/>
    <mergeCell ref="F56:F57"/>
    <mergeCell ref="G56:G57"/>
    <mergeCell ref="H54:H55"/>
    <mergeCell ref="I54:I55"/>
    <mergeCell ref="J54:J55"/>
    <mergeCell ref="K54:K55"/>
    <mergeCell ref="L54:L55"/>
    <mergeCell ref="M54:M55"/>
    <mergeCell ref="C54:C55"/>
    <mergeCell ref="D54:D55"/>
    <mergeCell ref="E54:E55"/>
    <mergeCell ref="F54:F55"/>
    <mergeCell ref="G54:G55"/>
    <mergeCell ref="M52:M53"/>
    <mergeCell ref="F52:F53"/>
    <mergeCell ref="G52:G53"/>
    <mergeCell ref="H52:H53"/>
    <mergeCell ref="I52:I53"/>
    <mergeCell ref="J52:J53"/>
    <mergeCell ref="L52:L53"/>
    <mergeCell ref="Q54:Q55"/>
    <mergeCell ref="R54:R55"/>
    <mergeCell ref="S54:S55"/>
    <mergeCell ref="T54:T55"/>
    <mergeCell ref="A56:A57"/>
    <mergeCell ref="B56:B57"/>
    <mergeCell ref="C56:C57"/>
    <mergeCell ref="D56:D57"/>
    <mergeCell ref="E56:E57"/>
    <mergeCell ref="H56:H57"/>
    <mergeCell ref="A54:A55"/>
    <mergeCell ref="B54:B55"/>
    <mergeCell ref="A59:B59"/>
    <mergeCell ref="P60:P61"/>
    <mergeCell ref="P56:P57"/>
    <mergeCell ref="O56:O57"/>
    <mergeCell ref="N54:N55"/>
    <mergeCell ref="O54:O55"/>
    <mergeCell ref="P54:P55"/>
    <mergeCell ref="I56:I57"/>
    <mergeCell ref="Q56:Q57"/>
    <mergeCell ref="R56:R57"/>
    <mergeCell ref="S56:S57"/>
    <mergeCell ref="T56:T57"/>
    <mergeCell ref="P58:P59"/>
    <mergeCell ref="J56:J57"/>
    <mergeCell ref="K56:K57"/>
    <mergeCell ref="L56:L57"/>
    <mergeCell ref="M56:M57"/>
    <mergeCell ref="N56:N57"/>
  </mergeCells>
  <printOptions/>
  <pageMargins left="0.7" right="0.7" top="0.75" bottom="0.75" header="0.3" footer="0.3"/>
  <pageSetup fitToWidth="0" fitToHeight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0"/>
  <sheetViews>
    <sheetView zoomScalePageLayoutView="0" workbookViewId="0" topLeftCell="A1">
      <selection activeCell="U3" sqref="U3"/>
    </sheetView>
  </sheetViews>
  <sheetFormatPr defaultColWidth="9.140625" defaultRowHeight="15"/>
  <cols>
    <col min="1" max="1" width="15.57421875" style="2" customWidth="1"/>
    <col min="2" max="4" width="7.140625" style="3" customWidth="1"/>
    <col min="5" max="5" width="7.140625" style="2" customWidth="1"/>
    <col min="6" max="6" width="15.57421875" style="3" customWidth="1"/>
    <col min="7" max="8" width="7.140625" style="3" customWidth="1"/>
    <col min="9" max="9" width="7.140625" style="2" customWidth="1"/>
    <col min="10" max="10" width="7.140625" style="3" customWidth="1"/>
    <col min="11" max="11" width="15.57421875" style="3" customWidth="1"/>
    <col min="12" max="12" width="7.140625" style="3" customWidth="1"/>
    <col min="13" max="13" width="7.140625" style="2" customWidth="1"/>
    <col min="14" max="15" width="7.140625" style="3" customWidth="1"/>
    <col min="16" max="16" width="15.57421875" style="3" customWidth="1"/>
    <col min="17" max="20" width="7.140625" style="1" customWidth="1"/>
    <col min="21" max="16384" width="9.00390625" style="1" customWidth="1"/>
  </cols>
  <sheetData>
    <row r="1" spans="1:20" ht="17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2.75" thickBot="1">
      <c r="A2" s="212"/>
      <c r="B2" s="214"/>
      <c r="C2" s="214"/>
      <c r="D2" s="214"/>
      <c r="E2" s="212"/>
      <c r="F2" s="214"/>
      <c r="G2" s="214"/>
      <c r="H2" s="214"/>
      <c r="I2" s="212"/>
      <c r="J2" s="214"/>
      <c r="K2" s="214"/>
      <c r="L2" s="214"/>
      <c r="M2" s="212"/>
      <c r="N2" s="214"/>
      <c r="O2" s="214"/>
      <c r="P2" s="214"/>
      <c r="Q2" s="219"/>
      <c r="R2" s="219"/>
      <c r="S2" s="219"/>
      <c r="T2" s="219"/>
    </row>
    <row r="3" spans="1:20" s="4" customFormat="1" ht="13.5">
      <c r="A3" s="235" t="s">
        <v>1</v>
      </c>
      <c r="B3" s="99" t="s">
        <v>104</v>
      </c>
      <c r="C3" s="99"/>
      <c r="D3" s="99" t="s">
        <v>2</v>
      </c>
      <c r="E3" s="99"/>
      <c r="F3" s="97" t="s">
        <v>1</v>
      </c>
      <c r="G3" s="99" t="s">
        <v>104</v>
      </c>
      <c r="H3" s="99"/>
      <c r="I3" s="99" t="s">
        <v>2</v>
      </c>
      <c r="J3" s="99"/>
      <c r="K3" s="97" t="s">
        <v>1</v>
      </c>
      <c r="L3" s="99" t="s">
        <v>104</v>
      </c>
      <c r="M3" s="99"/>
      <c r="N3" s="99" t="s">
        <v>2</v>
      </c>
      <c r="O3" s="99"/>
      <c r="P3" s="97" t="s">
        <v>1</v>
      </c>
      <c r="Q3" s="99" t="s">
        <v>104</v>
      </c>
      <c r="R3" s="99"/>
      <c r="S3" s="99" t="s">
        <v>2</v>
      </c>
      <c r="T3" s="236"/>
    </row>
    <row r="4" spans="1:20" s="4" customFormat="1" ht="13.5">
      <c r="A4" s="237"/>
      <c r="B4" s="91" t="s">
        <v>4</v>
      </c>
      <c r="C4" s="91" t="s">
        <v>5</v>
      </c>
      <c r="D4" s="91" t="s">
        <v>4</v>
      </c>
      <c r="E4" s="91" t="s">
        <v>5</v>
      </c>
      <c r="F4" s="98"/>
      <c r="G4" s="91" t="s">
        <v>4</v>
      </c>
      <c r="H4" s="91" t="s">
        <v>5</v>
      </c>
      <c r="I4" s="91" t="s">
        <v>4</v>
      </c>
      <c r="J4" s="91" t="s">
        <v>5</v>
      </c>
      <c r="K4" s="98"/>
      <c r="L4" s="91" t="s">
        <v>4</v>
      </c>
      <c r="M4" s="91" t="s">
        <v>5</v>
      </c>
      <c r="N4" s="91" t="s">
        <v>4</v>
      </c>
      <c r="O4" s="91" t="s">
        <v>5</v>
      </c>
      <c r="P4" s="98"/>
      <c r="Q4" s="91" t="s">
        <v>4</v>
      </c>
      <c r="R4" s="91" t="s">
        <v>5</v>
      </c>
      <c r="S4" s="91" t="s">
        <v>4</v>
      </c>
      <c r="T4" s="238" t="s">
        <v>5</v>
      </c>
    </row>
    <row r="5" spans="1:20" s="4" customFormat="1" ht="13.5">
      <c r="A5" s="239"/>
      <c r="B5" s="92"/>
      <c r="C5" s="92"/>
      <c r="D5" s="92"/>
      <c r="E5" s="92"/>
      <c r="F5" s="98"/>
      <c r="G5" s="92"/>
      <c r="H5" s="92"/>
      <c r="I5" s="92"/>
      <c r="J5" s="92"/>
      <c r="K5" s="98"/>
      <c r="L5" s="92"/>
      <c r="M5" s="92"/>
      <c r="N5" s="92"/>
      <c r="O5" s="92"/>
      <c r="P5" s="98"/>
      <c r="Q5" s="92"/>
      <c r="R5" s="92"/>
      <c r="S5" s="92"/>
      <c r="T5" s="240"/>
    </row>
    <row r="6" spans="1:20" ht="12">
      <c r="A6" s="241" t="s">
        <v>6</v>
      </c>
      <c r="B6" s="93">
        <f>SUM(B8,B10,B12,B14,B16,B24,G20,G30,G40,G56,L26,L42,L48,L56,Q10,Q16,Q22)</f>
        <v>5162</v>
      </c>
      <c r="C6" s="94">
        <f>SUM(C8,C10,C12,C14,C16,C24,H20,H30,H40,H56,M26,M42,M48,M56,R10,R16,R22)</f>
        <v>57891</v>
      </c>
      <c r="D6" s="93">
        <f>SUM(D8,D10,D12,D14,D16,D24,I20,I30,I40,I56,N26,N42,N48,N56,S10,S16,S22)</f>
        <v>5608</v>
      </c>
      <c r="E6" s="95">
        <f>SUM(E8,E10,E12,E14,E16,E24,J20,J30,J40,J56,O26,O42,O48,O56,T10,T16,T22)</f>
        <v>59384</v>
      </c>
      <c r="F6" s="96" t="s">
        <v>105</v>
      </c>
      <c r="G6" s="89">
        <v>204</v>
      </c>
      <c r="H6" s="88">
        <v>1562</v>
      </c>
      <c r="I6" s="89">
        <v>221</v>
      </c>
      <c r="J6" s="90">
        <v>1555</v>
      </c>
      <c r="K6" s="119" t="s">
        <v>98</v>
      </c>
      <c r="L6" s="89">
        <v>12</v>
      </c>
      <c r="M6" s="88">
        <v>103</v>
      </c>
      <c r="N6" s="89">
        <v>10</v>
      </c>
      <c r="O6" s="90">
        <v>60</v>
      </c>
      <c r="P6" s="120" t="s">
        <v>73</v>
      </c>
      <c r="Q6" s="89">
        <v>1</v>
      </c>
      <c r="R6" s="88">
        <v>1</v>
      </c>
      <c r="S6" s="89">
        <v>1</v>
      </c>
      <c r="T6" s="253">
        <v>1</v>
      </c>
    </row>
    <row r="7" spans="1:20" ht="12">
      <c r="A7" s="225"/>
      <c r="B7" s="81"/>
      <c r="C7" s="82"/>
      <c r="D7" s="81"/>
      <c r="E7" s="84"/>
      <c r="F7" s="105"/>
      <c r="G7" s="73"/>
      <c r="H7" s="72"/>
      <c r="I7" s="73"/>
      <c r="J7" s="74"/>
      <c r="K7" s="79"/>
      <c r="L7" s="73"/>
      <c r="M7" s="72"/>
      <c r="N7" s="73"/>
      <c r="O7" s="74"/>
      <c r="P7" s="102"/>
      <c r="Q7" s="73"/>
      <c r="R7" s="72"/>
      <c r="S7" s="73"/>
      <c r="T7" s="171"/>
    </row>
    <row r="8" spans="1:20" ht="12">
      <c r="A8" s="225" t="s">
        <v>10</v>
      </c>
      <c r="B8" s="81">
        <v>2</v>
      </c>
      <c r="C8" s="82">
        <v>20</v>
      </c>
      <c r="D8" s="81">
        <v>2</v>
      </c>
      <c r="E8" s="86">
        <v>16</v>
      </c>
      <c r="F8" s="80" t="s">
        <v>106</v>
      </c>
      <c r="G8" s="73">
        <v>34</v>
      </c>
      <c r="H8" s="72">
        <v>329</v>
      </c>
      <c r="I8" s="73">
        <v>79</v>
      </c>
      <c r="J8" s="74">
        <v>1030</v>
      </c>
      <c r="K8" s="80" t="s">
        <v>107</v>
      </c>
      <c r="L8" s="73">
        <v>57</v>
      </c>
      <c r="M8" s="72">
        <v>1032</v>
      </c>
      <c r="N8" s="73">
        <v>61</v>
      </c>
      <c r="O8" s="74">
        <v>939</v>
      </c>
      <c r="P8" s="76" t="s">
        <v>108</v>
      </c>
      <c r="Q8" s="73">
        <v>30</v>
      </c>
      <c r="R8" s="72">
        <v>540</v>
      </c>
      <c r="S8" s="73">
        <v>14</v>
      </c>
      <c r="T8" s="171">
        <v>179</v>
      </c>
    </row>
    <row r="9" spans="1:20" ht="12">
      <c r="A9" s="225"/>
      <c r="B9" s="81"/>
      <c r="C9" s="82"/>
      <c r="D9" s="81"/>
      <c r="E9" s="86"/>
      <c r="F9" s="105"/>
      <c r="G9" s="73"/>
      <c r="H9" s="72"/>
      <c r="I9" s="73"/>
      <c r="J9" s="74"/>
      <c r="K9" s="80"/>
      <c r="L9" s="73"/>
      <c r="M9" s="72"/>
      <c r="N9" s="73"/>
      <c r="O9" s="74"/>
      <c r="P9" s="76"/>
      <c r="Q9" s="73"/>
      <c r="R9" s="72"/>
      <c r="S9" s="73"/>
      <c r="T9" s="171"/>
    </row>
    <row r="10" spans="1:20" ht="12">
      <c r="A10" s="225" t="s">
        <v>14</v>
      </c>
      <c r="B10" s="82" t="s">
        <v>109</v>
      </c>
      <c r="C10" s="82" t="s">
        <v>109</v>
      </c>
      <c r="D10" s="81" t="s">
        <v>109</v>
      </c>
      <c r="E10" s="86" t="s">
        <v>109</v>
      </c>
      <c r="F10" s="80" t="s">
        <v>110</v>
      </c>
      <c r="G10" s="73">
        <v>12</v>
      </c>
      <c r="H10" s="72">
        <v>1216</v>
      </c>
      <c r="I10" s="73"/>
      <c r="J10" s="74"/>
      <c r="K10" s="80" t="s">
        <v>111</v>
      </c>
      <c r="L10" s="73">
        <v>182</v>
      </c>
      <c r="M10" s="72">
        <v>1591</v>
      </c>
      <c r="N10" s="73">
        <v>248</v>
      </c>
      <c r="O10" s="74">
        <v>2695</v>
      </c>
      <c r="P10" s="83" t="s">
        <v>276</v>
      </c>
      <c r="Q10" s="81">
        <f>SUM(Q12:Q15)</f>
        <v>130</v>
      </c>
      <c r="R10" s="107">
        <f>SUM(R12:R15)</f>
        <v>883</v>
      </c>
      <c r="S10" s="81">
        <f>SUM(S12:S15)</f>
        <v>15</v>
      </c>
      <c r="T10" s="243">
        <f>SUM(T12:T15)</f>
        <v>418</v>
      </c>
    </row>
    <row r="11" spans="1:20" ht="12">
      <c r="A11" s="225"/>
      <c r="B11" s="82"/>
      <c r="C11" s="82"/>
      <c r="D11" s="81"/>
      <c r="E11" s="86"/>
      <c r="F11" s="80"/>
      <c r="G11" s="73"/>
      <c r="H11" s="72"/>
      <c r="I11" s="73"/>
      <c r="J11" s="74"/>
      <c r="K11" s="80"/>
      <c r="L11" s="73"/>
      <c r="M11" s="72"/>
      <c r="N11" s="73"/>
      <c r="O11" s="74"/>
      <c r="P11" s="106"/>
      <c r="Q11" s="81"/>
      <c r="R11" s="107"/>
      <c r="S11" s="81"/>
      <c r="T11" s="243"/>
    </row>
    <row r="12" spans="1:20" ht="12">
      <c r="A12" s="225" t="s">
        <v>19</v>
      </c>
      <c r="B12" s="82" t="s">
        <v>109</v>
      </c>
      <c r="C12" s="82" t="s">
        <v>109</v>
      </c>
      <c r="D12" s="81" t="s">
        <v>109</v>
      </c>
      <c r="E12" s="86" t="s">
        <v>109</v>
      </c>
      <c r="F12" s="80" t="s">
        <v>112</v>
      </c>
      <c r="G12" s="73">
        <v>26</v>
      </c>
      <c r="H12" s="72">
        <v>312</v>
      </c>
      <c r="I12" s="73"/>
      <c r="J12" s="74"/>
      <c r="K12" s="76" t="s">
        <v>8</v>
      </c>
      <c r="L12" s="73">
        <v>74</v>
      </c>
      <c r="M12" s="78">
        <v>1267</v>
      </c>
      <c r="N12" s="73">
        <v>81</v>
      </c>
      <c r="O12" s="77">
        <v>1384</v>
      </c>
      <c r="P12" s="102" t="s">
        <v>113</v>
      </c>
      <c r="Q12" s="73">
        <v>13</v>
      </c>
      <c r="R12" s="72">
        <v>254</v>
      </c>
      <c r="S12" s="73">
        <v>15</v>
      </c>
      <c r="T12" s="171">
        <v>418</v>
      </c>
    </row>
    <row r="13" spans="1:20" ht="12">
      <c r="A13" s="225"/>
      <c r="B13" s="82"/>
      <c r="C13" s="82"/>
      <c r="D13" s="81"/>
      <c r="E13" s="86"/>
      <c r="F13" s="80"/>
      <c r="G13" s="73"/>
      <c r="H13" s="72"/>
      <c r="I13" s="73"/>
      <c r="J13" s="74"/>
      <c r="K13" s="76"/>
      <c r="L13" s="73"/>
      <c r="M13" s="78"/>
      <c r="N13" s="73"/>
      <c r="O13" s="77"/>
      <c r="P13" s="102"/>
      <c r="Q13" s="73"/>
      <c r="R13" s="72"/>
      <c r="S13" s="73"/>
      <c r="T13" s="171"/>
    </row>
    <row r="14" spans="1:20" ht="12">
      <c r="A14" s="225" t="s">
        <v>23</v>
      </c>
      <c r="B14" s="82" t="s">
        <v>109</v>
      </c>
      <c r="C14" s="82" t="s">
        <v>109</v>
      </c>
      <c r="D14" s="81" t="s">
        <v>109</v>
      </c>
      <c r="E14" s="86" t="s">
        <v>109</v>
      </c>
      <c r="F14" s="80" t="s">
        <v>114</v>
      </c>
      <c r="G14" s="116">
        <v>27</v>
      </c>
      <c r="H14" s="117">
        <v>308</v>
      </c>
      <c r="I14" s="116">
        <v>35</v>
      </c>
      <c r="J14" s="118">
        <v>411</v>
      </c>
      <c r="K14" s="76" t="s">
        <v>12</v>
      </c>
      <c r="L14" s="73">
        <v>4</v>
      </c>
      <c r="M14" s="78">
        <v>316</v>
      </c>
      <c r="N14" s="73">
        <v>5</v>
      </c>
      <c r="O14" s="77">
        <v>638</v>
      </c>
      <c r="P14" s="76" t="s">
        <v>115</v>
      </c>
      <c r="Q14" s="73">
        <v>117</v>
      </c>
      <c r="R14" s="72">
        <v>629</v>
      </c>
      <c r="S14" s="73" t="s">
        <v>109</v>
      </c>
      <c r="T14" s="245" t="s">
        <v>109</v>
      </c>
    </row>
    <row r="15" spans="1:20" ht="12">
      <c r="A15" s="225"/>
      <c r="B15" s="82"/>
      <c r="C15" s="82"/>
      <c r="D15" s="81"/>
      <c r="E15" s="86"/>
      <c r="F15" s="80"/>
      <c r="G15" s="116"/>
      <c r="H15" s="117"/>
      <c r="I15" s="116"/>
      <c r="J15" s="118"/>
      <c r="K15" s="76"/>
      <c r="L15" s="73"/>
      <c r="M15" s="78"/>
      <c r="N15" s="73"/>
      <c r="O15" s="77"/>
      <c r="P15" s="102"/>
      <c r="Q15" s="73"/>
      <c r="R15" s="72"/>
      <c r="S15" s="73"/>
      <c r="T15" s="245"/>
    </row>
    <row r="16" spans="1:20" ht="12">
      <c r="A16" s="225" t="s">
        <v>270</v>
      </c>
      <c r="B16" s="81">
        <f>SUM(B18:B23)</f>
        <v>460</v>
      </c>
      <c r="C16" s="82">
        <f>SUM(C18:C23)</f>
        <v>3864</v>
      </c>
      <c r="D16" s="81">
        <f>SUM(D18:D23)</f>
        <v>494</v>
      </c>
      <c r="E16" s="86">
        <f>SUM(E18:E23)</f>
        <v>3918</v>
      </c>
      <c r="F16" s="105" t="s">
        <v>24</v>
      </c>
      <c r="G16" s="73">
        <v>43</v>
      </c>
      <c r="H16" s="72">
        <v>429</v>
      </c>
      <c r="I16" s="73">
        <v>46</v>
      </c>
      <c r="J16" s="74">
        <v>472</v>
      </c>
      <c r="K16" s="76" t="s">
        <v>17</v>
      </c>
      <c r="L16" s="73">
        <v>56</v>
      </c>
      <c r="M16" s="78">
        <v>240</v>
      </c>
      <c r="N16" s="73">
        <v>106</v>
      </c>
      <c r="O16" s="77">
        <v>464</v>
      </c>
      <c r="P16" s="83" t="s">
        <v>116</v>
      </c>
      <c r="Q16" s="81">
        <f>SUM(Q18:Q21)</f>
        <v>5</v>
      </c>
      <c r="R16" s="107">
        <f>SUM(R18:R21)</f>
        <v>99</v>
      </c>
      <c r="S16" s="81">
        <f>SUM(S18:S21)</f>
        <v>5</v>
      </c>
      <c r="T16" s="243">
        <f>SUM(T18:T21)</f>
        <v>45</v>
      </c>
    </row>
    <row r="17" spans="1:20" ht="12">
      <c r="A17" s="225"/>
      <c r="B17" s="81"/>
      <c r="C17" s="82"/>
      <c r="D17" s="81"/>
      <c r="E17" s="86"/>
      <c r="F17" s="105"/>
      <c r="G17" s="73"/>
      <c r="H17" s="72"/>
      <c r="I17" s="73"/>
      <c r="J17" s="74"/>
      <c r="K17" s="76"/>
      <c r="L17" s="73"/>
      <c r="M17" s="78"/>
      <c r="N17" s="73"/>
      <c r="O17" s="77"/>
      <c r="P17" s="106"/>
      <c r="Q17" s="81"/>
      <c r="R17" s="107"/>
      <c r="S17" s="81"/>
      <c r="T17" s="243"/>
    </row>
    <row r="18" spans="1:20" ht="12">
      <c r="A18" s="226" t="s">
        <v>31</v>
      </c>
      <c r="B18" s="73">
        <v>154</v>
      </c>
      <c r="C18" s="72">
        <v>1304</v>
      </c>
      <c r="D18" s="73">
        <v>167</v>
      </c>
      <c r="E18" s="74">
        <v>1384</v>
      </c>
      <c r="F18" s="80" t="s">
        <v>32</v>
      </c>
      <c r="G18" s="73">
        <v>42</v>
      </c>
      <c r="H18" s="72">
        <v>287</v>
      </c>
      <c r="I18" s="73">
        <v>47</v>
      </c>
      <c r="J18" s="74">
        <v>312</v>
      </c>
      <c r="K18" s="76" t="s">
        <v>21</v>
      </c>
      <c r="L18" s="73">
        <v>256</v>
      </c>
      <c r="M18" s="78">
        <v>2662</v>
      </c>
      <c r="N18" s="73">
        <v>304</v>
      </c>
      <c r="O18" s="77">
        <v>3132</v>
      </c>
      <c r="P18" s="102" t="s">
        <v>117</v>
      </c>
      <c r="Q18" s="116">
        <v>1</v>
      </c>
      <c r="R18" s="117">
        <v>5</v>
      </c>
      <c r="S18" s="116">
        <v>1</v>
      </c>
      <c r="T18" s="244">
        <v>5</v>
      </c>
    </row>
    <row r="19" spans="1:20" ht="12">
      <c r="A19" s="226"/>
      <c r="B19" s="73"/>
      <c r="C19" s="72"/>
      <c r="D19" s="73"/>
      <c r="E19" s="74"/>
      <c r="F19" s="80"/>
      <c r="G19" s="73"/>
      <c r="H19" s="72"/>
      <c r="I19" s="73"/>
      <c r="J19" s="74"/>
      <c r="K19" s="76"/>
      <c r="L19" s="73"/>
      <c r="M19" s="78"/>
      <c r="N19" s="73"/>
      <c r="O19" s="77"/>
      <c r="P19" s="102"/>
      <c r="Q19" s="116"/>
      <c r="R19" s="117"/>
      <c r="S19" s="116"/>
      <c r="T19" s="244"/>
    </row>
    <row r="20" spans="1:20" ht="12">
      <c r="A20" s="226" t="s">
        <v>35</v>
      </c>
      <c r="B20" s="73">
        <v>170</v>
      </c>
      <c r="C20" s="72">
        <v>1449</v>
      </c>
      <c r="D20" s="73">
        <v>185</v>
      </c>
      <c r="E20" s="74">
        <v>1298</v>
      </c>
      <c r="F20" s="87" t="s">
        <v>36</v>
      </c>
      <c r="G20" s="81">
        <f>SUM(G22:G29)</f>
        <v>3</v>
      </c>
      <c r="H20" s="82">
        <f>SUM(H22:H29)</f>
        <v>102</v>
      </c>
      <c r="I20" s="81">
        <f>SUM(I22:I29)</f>
        <v>4</v>
      </c>
      <c r="J20" s="86">
        <f>SUM(J22:J29)</f>
        <v>142</v>
      </c>
      <c r="K20" s="76" t="s">
        <v>25</v>
      </c>
      <c r="L20" s="73">
        <v>61</v>
      </c>
      <c r="M20" s="78">
        <v>619</v>
      </c>
      <c r="N20" s="73">
        <v>75</v>
      </c>
      <c r="O20" s="77">
        <v>519</v>
      </c>
      <c r="P20" s="76" t="s">
        <v>57</v>
      </c>
      <c r="Q20" s="73">
        <v>4</v>
      </c>
      <c r="R20" s="72">
        <v>94</v>
      </c>
      <c r="S20" s="73">
        <v>4</v>
      </c>
      <c r="T20" s="171">
        <v>40</v>
      </c>
    </row>
    <row r="21" spans="1:20" ht="12">
      <c r="A21" s="226"/>
      <c r="B21" s="73"/>
      <c r="C21" s="72"/>
      <c r="D21" s="73"/>
      <c r="E21" s="74"/>
      <c r="F21" s="87"/>
      <c r="G21" s="81"/>
      <c r="H21" s="82"/>
      <c r="I21" s="81"/>
      <c r="J21" s="86"/>
      <c r="K21" s="76"/>
      <c r="L21" s="73"/>
      <c r="M21" s="78"/>
      <c r="N21" s="73"/>
      <c r="O21" s="77"/>
      <c r="P21" s="76"/>
      <c r="Q21" s="73"/>
      <c r="R21" s="72"/>
      <c r="S21" s="73"/>
      <c r="T21" s="171"/>
    </row>
    <row r="22" spans="1:20" ht="12">
      <c r="A22" s="226" t="s">
        <v>39</v>
      </c>
      <c r="B22" s="73">
        <v>136</v>
      </c>
      <c r="C22" s="72">
        <v>1111</v>
      </c>
      <c r="D22" s="73">
        <v>142</v>
      </c>
      <c r="E22" s="74">
        <v>1236</v>
      </c>
      <c r="F22" s="109" t="s">
        <v>40</v>
      </c>
      <c r="G22" s="73" t="s">
        <v>109</v>
      </c>
      <c r="H22" s="72" t="s">
        <v>109</v>
      </c>
      <c r="I22" s="73">
        <v>1</v>
      </c>
      <c r="J22" s="74">
        <v>28</v>
      </c>
      <c r="K22" s="76" t="s">
        <v>118</v>
      </c>
      <c r="L22" s="73">
        <v>63</v>
      </c>
      <c r="M22" s="78">
        <v>313</v>
      </c>
      <c r="N22" s="73">
        <v>69</v>
      </c>
      <c r="O22" s="77">
        <v>282</v>
      </c>
      <c r="P22" s="106" t="s">
        <v>119</v>
      </c>
      <c r="Q22" s="81">
        <f>SUM(Q24:Q53)</f>
        <v>771</v>
      </c>
      <c r="R22" s="82">
        <f>SUM(R24:R53)</f>
        <v>6284</v>
      </c>
      <c r="S22" s="81">
        <f>SUM(S24:S53)</f>
        <v>908</v>
      </c>
      <c r="T22" s="202">
        <f>SUM(T24:T53)</f>
        <v>7407</v>
      </c>
    </row>
    <row r="23" spans="1:20" ht="12">
      <c r="A23" s="226"/>
      <c r="B23" s="73"/>
      <c r="C23" s="72"/>
      <c r="D23" s="73"/>
      <c r="E23" s="74"/>
      <c r="F23" s="109"/>
      <c r="G23" s="73"/>
      <c r="H23" s="72"/>
      <c r="I23" s="73"/>
      <c r="J23" s="74"/>
      <c r="K23" s="76"/>
      <c r="L23" s="73"/>
      <c r="M23" s="78"/>
      <c r="N23" s="73"/>
      <c r="O23" s="77"/>
      <c r="P23" s="106"/>
      <c r="Q23" s="81"/>
      <c r="R23" s="82"/>
      <c r="S23" s="81"/>
      <c r="T23" s="202"/>
    </row>
    <row r="24" spans="1:20" ht="12">
      <c r="A24" s="225" t="s">
        <v>271</v>
      </c>
      <c r="B24" s="81">
        <f>SUM(B26:B59,G6:G19)</f>
        <v>1254</v>
      </c>
      <c r="C24" s="82">
        <f>SUM(C26:C59,H6:H19)</f>
        <v>17095</v>
      </c>
      <c r="D24" s="81">
        <f>SUM(D26:D59,I6:I19)</f>
        <v>1347</v>
      </c>
      <c r="E24" s="86">
        <f>SUM(E26:E59,J6:J19)</f>
        <v>16451</v>
      </c>
      <c r="F24" s="105" t="s">
        <v>43</v>
      </c>
      <c r="G24" s="73" t="s">
        <v>109</v>
      </c>
      <c r="H24" s="72" t="s">
        <v>109</v>
      </c>
      <c r="I24" s="73" t="s">
        <v>109</v>
      </c>
      <c r="J24" s="74" t="s">
        <v>109</v>
      </c>
      <c r="K24" s="76" t="s">
        <v>33</v>
      </c>
      <c r="L24" s="73">
        <v>203</v>
      </c>
      <c r="M24" s="78">
        <v>1354</v>
      </c>
      <c r="N24" s="73">
        <v>261</v>
      </c>
      <c r="O24" s="77">
        <v>2079</v>
      </c>
      <c r="P24" s="76" t="s">
        <v>53</v>
      </c>
      <c r="Q24" s="73">
        <v>93</v>
      </c>
      <c r="R24" s="78">
        <v>500</v>
      </c>
      <c r="S24" s="73">
        <v>188</v>
      </c>
      <c r="T24" s="171">
        <v>781</v>
      </c>
    </row>
    <row r="25" spans="1:20" ht="12">
      <c r="A25" s="225"/>
      <c r="B25" s="81"/>
      <c r="C25" s="82"/>
      <c r="D25" s="81"/>
      <c r="E25" s="86"/>
      <c r="F25" s="105"/>
      <c r="G25" s="73"/>
      <c r="H25" s="72"/>
      <c r="I25" s="73"/>
      <c r="J25" s="74"/>
      <c r="K25" s="76"/>
      <c r="L25" s="73"/>
      <c r="M25" s="78"/>
      <c r="N25" s="73"/>
      <c r="O25" s="77"/>
      <c r="P25" s="76"/>
      <c r="Q25" s="73"/>
      <c r="R25" s="78"/>
      <c r="S25" s="73"/>
      <c r="T25" s="171"/>
    </row>
    <row r="26" spans="1:20" ht="12">
      <c r="A26" s="226" t="s">
        <v>120</v>
      </c>
      <c r="B26" s="73">
        <v>49</v>
      </c>
      <c r="C26" s="72">
        <v>3464</v>
      </c>
      <c r="D26" s="73">
        <v>58</v>
      </c>
      <c r="E26" s="74">
        <v>3125</v>
      </c>
      <c r="F26" s="105" t="s">
        <v>47</v>
      </c>
      <c r="G26" s="73" t="s">
        <v>109</v>
      </c>
      <c r="H26" s="72" t="s">
        <v>109</v>
      </c>
      <c r="I26" s="73" t="s">
        <v>109</v>
      </c>
      <c r="J26" s="74" t="s">
        <v>109</v>
      </c>
      <c r="K26" s="106" t="s">
        <v>121</v>
      </c>
      <c r="L26" s="81">
        <f>SUM(L28:L41)</f>
        <v>39</v>
      </c>
      <c r="M26" s="82">
        <f>SUM(M28:M41)</f>
        <v>576</v>
      </c>
      <c r="N26" s="81">
        <f>SUM(N28:N41)</f>
        <v>46</v>
      </c>
      <c r="O26" s="82">
        <f>SUM(O28:O41)</f>
        <v>710</v>
      </c>
      <c r="P26" s="102" t="s">
        <v>84</v>
      </c>
      <c r="Q26" s="73">
        <v>11</v>
      </c>
      <c r="R26" s="72">
        <v>825</v>
      </c>
      <c r="S26" s="73">
        <v>12</v>
      </c>
      <c r="T26" s="171">
        <v>933</v>
      </c>
    </row>
    <row r="27" spans="1:20" ht="12">
      <c r="A27" s="226"/>
      <c r="B27" s="73"/>
      <c r="C27" s="72"/>
      <c r="D27" s="73"/>
      <c r="E27" s="74"/>
      <c r="F27" s="105"/>
      <c r="G27" s="73"/>
      <c r="H27" s="72"/>
      <c r="I27" s="73"/>
      <c r="J27" s="74"/>
      <c r="K27" s="106"/>
      <c r="L27" s="81"/>
      <c r="M27" s="82"/>
      <c r="N27" s="81"/>
      <c r="O27" s="82"/>
      <c r="P27" s="102"/>
      <c r="Q27" s="73"/>
      <c r="R27" s="72"/>
      <c r="S27" s="73"/>
      <c r="T27" s="171"/>
    </row>
    <row r="28" spans="1:20" ht="12">
      <c r="A28" s="227" t="s">
        <v>122</v>
      </c>
      <c r="B28" s="73">
        <v>1</v>
      </c>
      <c r="C28" s="72">
        <v>2</v>
      </c>
      <c r="D28" s="73">
        <v>1</v>
      </c>
      <c r="E28" s="74">
        <v>1</v>
      </c>
      <c r="F28" s="105" t="s">
        <v>51</v>
      </c>
      <c r="G28" s="73">
        <v>3</v>
      </c>
      <c r="H28" s="72">
        <v>102</v>
      </c>
      <c r="I28" s="73">
        <v>3</v>
      </c>
      <c r="J28" s="74">
        <v>114</v>
      </c>
      <c r="K28" s="102" t="s">
        <v>123</v>
      </c>
      <c r="L28" s="73">
        <v>7</v>
      </c>
      <c r="M28" s="78">
        <v>229</v>
      </c>
      <c r="N28" s="73">
        <v>7</v>
      </c>
      <c r="O28" s="77">
        <v>156</v>
      </c>
      <c r="P28" s="76" t="s">
        <v>95</v>
      </c>
      <c r="Q28" s="73">
        <v>297</v>
      </c>
      <c r="R28" s="78">
        <v>1332</v>
      </c>
      <c r="S28" s="73">
        <v>298</v>
      </c>
      <c r="T28" s="245">
        <v>1439</v>
      </c>
    </row>
    <row r="29" spans="1:20" ht="12">
      <c r="A29" s="226"/>
      <c r="B29" s="73"/>
      <c r="C29" s="72"/>
      <c r="D29" s="73"/>
      <c r="E29" s="74"/>
      <c r="F29" s="105"/>
      <c r="G29" s="73"/>
      <c r="H29" s="72"/>
      <c r="I29" s="73"/>
      <c r="J29" s="74"/>
      <c r="K29" s="102"/>
      <c r="L29" s="73"/>
      <c r="M29" s="78"/>
      <c r="N29" s="73"/>
      <c r="O29" s="77"/>
      <c r="P29" s="76"/>
      <c r="Q29" s="73"/>
      <c r="R29" s="78"/>
      <c r="S29" s="73"/>
      <c r="T29" s="245"/>
    </row>
    <row r="30" spans="1:20" ht="12">
      <c r="A30" s="226" t="s">
        <v>54</v>
      </c>
      <c r="B30" s="73">
        <v>3</v>
      </c>
      <c r="C30" s="72">
        <v>9</v>
      </c>
      <c r="D30" s="73">
        <v>3</v>
      </c>
      <c r="E30" s="74">
        <v>9</v>
      </c>
      <c r="F30" s="115" t="s">
        <v>124</v>
      </c>
      <c r="G30" s="81">
        <f>SUM(G32:G39)</f>
        <v>41</v>
      </c>
      <c r="H30" s="82">
        <f>SUM(H32:H39)</f>
        <v>561</v>
      </c>
      <c r="I30" s="81">
        <f>SUM(I32:I39)</f>
        <v>28</v>
      </c>
      <c r="J30" s="86">
        <f>SUM(J32:J39)</f>
        <v>302</v>
      </c>
      <c r="K30" s="76" t="s">
        <v>125</v>
      </c>
      <c r="L30" s="73">
        <v>9</v>
      </c>
      <c r="M30" s="78">
        <v>191</v>
      </c>
      <c r="N30" s="73" t="s">
        <v>109</v>
      </c>
      <c r="O30" s="77" t="s">
        <v>109</v>
      </c>
      <c r="P30" s="76" t="s">
        <v>13</v>
      </c>
      <c r="Q30" s="73">
        <v>33</v>
      </c>
      <c r="R30" s="72">
        <v>103</v>
      </c>
      <c r="S30" s="73">
        <v>45</v>
      </c>
      <c r="T30" s="171">
        <v>194</v>
      </c>
    </row>
    <row r="31" spans="1:20" ht="12">
      <c r="A31" s="226"/>
      <c r="B31" s="73"/>
      <c r="C31" s="72"/>
      <c r="D31" s="73"/>
      <c r="E31" s="74"/>
      <c r="F31" s="115"/>
      <c r="G31" s="81"/>
      <c r="H31" s="82"/>
      <c r="I31" s="81"/>
      <c r="J31" s="86"/>
      <c r="K31" s="76"/>
      <c r="L31" s="73"/>
      <c r="M31" s="78"/>
      <c r="N31" s="73"/>
      <c r="O31" s="77"/>
      <c r="P31" s="76"/>
      <c r="Q31" s="73"/>
      <c r="R31" s="72"/>
      <c r="S31" s="73"/>
      <c r="T31" s="171"/>
    </row>
    <row r="32" spans="1:20" ht="12">
      <c r="A32" s="227" t="s">
        <v>126</v>
      </c>
      <c r="B32" s="73">
        <v>12</v>
      </c>
      <c r="C32" s="72">
        <v>114</v>
      </c>
      <c r="D32" s="73">
        <v>15</v>
      </c>
      <c r="E32" s="74">
        <v>103</v>
      </c>
      <c r="F32" s="109" t="s">
        <v>127</v>
      </c>
      <c r="G32" s="73">
        <v>7</v>
      </c>
      <c r="H32" s="72">
        <v>92</v>
      </c>
      <c r="I32" s="73">
        <v>12</v>
      </c>
      <c r="J32" s="74">
        <v>144</v>
      </c>
      <c r="K32" s="76" t="s">
        <v>56</v>
      </c>
      <c r="L32" s="73" t="s">
        <v>109</v>
      </c>
      <c r="M32" s="78" t="s">
        <v>109</v>
      </c>
      <c r="N32" s="73">
        <v>9</v>
      </c>
      <c r="O32" s="77">
        <v>204</v>
      </c>
      <c r="P32" s="102" t="s">
        <v>22</v>
      </c>
      <c r="Q32" s="73">
        <v>34</v>
      </c>
      <c r="R32" s="72">
        <v>466</v>
      </c>
      <c r="S32" s="73">
        <v>35</v>
      </c>
      <c r="T32" s="171">
        <v>512</v>
      </c>
    </row>
    <row r="33" spans="1:20" ht="12">
      <c r="A33" s="226"/>
      <c r="B33" s="73"/>
      <c r="C33" s="72"/>
      <c r="D33" s="73"/>
      <c r="E33" s="74"/>
      <c r="F33" s="109"/>
      <c r="G33" s="73"/>
      <c r="H33" s="72"/>
      <c r="I33" s="73"/>
      <c r="J33" s="74"/>
      <c r="K33" s="76"/>
      <c r="L33" s="73"/>
      <c r="M33" s="78"/>
      <c r="N33" s="73"/>
      <c r="O33" s="77"/>
      <c r="P33" s="102"/>
      <c r="Q33" s="73"/>
      <c r="R33" s="72"/>
      <c r="S33" s="73"/>
      <c r="T33" s="171"/>
    </row>
    <row r="34" spans="1:20" ht="12">
      <c r="A34" s="227" t="s">
        <v>128</v>
      </c>
      <c r="B34" s="73">
        <v>6</v>
      </c>
      <c r="C34" s="72">
        <v>38</v>
      </c>
      <c r="D34" s="73">
        <v>3</v>
      </c>
      <c r="E34" s="74">
        <v>11</v>
      </c>
      <c r="F34" s="102" t="s">
        <v>42</v>
      </c>
      <c r="G34" s="73">
        <v>1</v>
      </c>
      <c r="H34" s="72">
        <v>1</v>
      </c>
      <c r="I34" s="73">
        <v>1</v>
      </c>
      <c r="J34" s="74">
        <v>2</v>
      </c>
      <c r="K34" s="113" t="s">
        <v>129</v>
      </c>
      <c r="L34" s="114">
        <v>4</v>
      </c>
      <c r="M34" s="112">
        <v>13</v>
      </c>
      <c r="N34" s="73">
        <v>5</v>
      </c>
      <c r="O34" s="77">
        <v>180</v>
      </c>
      <c r="P34" s="102" t="s">
        <v>65</v>
      </c>
      <c r="Q34" s="73">
        <v>17</v>
      </c>
      <c r="R34" s="72">
        <v>350</v>
      </c>
      <c r="S34" s="73">
        <v>20</v>
      </c>
      <c r="T34" s="171">
        <v>339</v>
      </c>
    </row>
    <row r="35" spans="1:20" ht="12">
      <c r="A35" s="226"/>
      <c r="B35" s="73"/>
      <c r="C35" s="72"/>
      <c r="D35" s="73"/>
      <c r="E35" s="74"/>
      <c r="F35" s="102"/>
      <c r="G35" s="73"/>
      <c r="H35" s="72"/>
      <c r="I35" s="73"/>
      <c r="J35" s="74"/>
      <c r="K35" s="113"/>
      <c r="L35" s="114"/>
      <c r="M35" s="112"/>
      <c r="N35" s="73"/>
      <c r="O35" s="77"/>
      <c r="P35" s="102"/>
      <c r="Q35" s="73"/>
      <c r="R35" s="72"/>
      <c r="S35" s="73"/>
      <c r="T35" s="171"/>
    </row>
    <row r="36" spans="1:20" ht="12">
      <c r="A36" s="227" t="s">
        <v>130</v>
      </c>
      <c r="B36" s="73">
        <v>39</v>
      </c>
      <c r="C36" s="72">
        <v>337</v>
      </c>
      <c r="D36" s="73">
        <v>44</v>
      </c>
      <c r="E36" s="74">
        <v>348</v>
      </c>
      <c r="F36" s="76" t="s">
        <v>45</v>
      </c>
      <c r="G36" s="73">
        <v>12</v>
      </c>
      <c r="H36" s="72">
        <v>149</v>
      </c>
      <c r="I36" s="73">
        <v>13</v>
      </c>
      <c r="J36" s="74">
        <v>143</v>
      </c>
      <c r="K36" s="76" t="s">
        <v>131</v>
      </c>
      <c r="L36" s="73" t="s">
        <v>109</v>
      </c>
      <c r="M36" s="78" t="s">
        <v>109</v>
      </c>
      <c r="N36" s="73">
        <v>3</v>
      </c>
      <c r="O36" s="77">
        <v>7</v>
      </c>
      <c r="P36" s="102" t="s">
        <v>26</v>
      </c>
      <c r="Q36" s="73">
        <v>113</v>
      </c>
      <c r="R36" s="72">
        <v>772</v>
      </c>
      <c r="S36" s="73">
        <v>112</v>
      </c>
      <c r="T36" s="171">
        <v>800</v>
      </c>
    </row>
    <row r="37" spans="1:20" ht="12">
      <c r="A37" s="226"/>
      <c r="B37" s="73"/>
      <c r="C37" s="72"/>
      <c r="D37" s="73"/>
      <c r="E37" s="74"/>
      <c r="F37" s="76"/>
      <c r="G37" s="73"/>
      <c r="H37" s="72"/>
      <c r="I37" s="73"/>
      <c r="J37" s="74"/>
      <c r="K37" s="76"/>
      <c r="L37" s="73"/>
      <c r="M37" s="78"/>
      <c r="N37" s="73"/>
      <c r="O37" s="77"/>
      <c r="P37" s="102"/>
      <c r="Q37" s="73"/>
      <c r="R37" s="72"/>
      <c r="S37" s="73"/>
      <c r="T37" s="171"/>
    </row>
    <row r="38" spans="1:20" ht="12">
      <c r="A38" s="227" t="s">
        <v>132</v>
      </c>
      <c r="B38" s="73">
        <v>40</v>
      </c>
      <c r="C38" s="72">
        <v>460</v>
      </c>
      <c r="D38" s="73">
        <v>47</v>
      </c>
      <c r="E38" s="74">
        <v>520</v>
      </c>
      <c r="F38" s="76" t="s">
        <v>133</v>
      </c>
      <c r="G38" s="73">
        <v>21</v>
      </c>
      <c r="H38" s="72">
        <v>319</v>
      </c>
      <c r="I38" s="73">
        <v>2</v>
      </c>
      <c r="J38" s="74">
        <v>13</v>
      </c>
      <c r="K38" s="76" t="s">
        <v>134</v>
      </c>
      <c r="L38" s="73">
        <v>1</v>
      </c>
      <c r="M38" s="78">
        <v>2</v>
      </c>
      <c r="N38" s="73" t="s">
        <v>109</v>
      </c>
      <c r="O38" s="77" t="s">
        <v>109</v>
      </c>
      <c r="P38" s="76" t="s">
        <v>135</v>
      </c>
      <c r="Q38" s="73">
        <v>40</v>
      </c>
      <c r="R38" s="72">
        <v>333</v>
      </c>
      <c r="S38" s="73">
        <v>43</v>
      </c>
      <c r="T38" s="171">
        <v>614</v>
      </c>
    </row>
    <row r="39" spans="1:20" ht="12">
      <c r="A39" s="226"/>
      <c r="B39" s="73"/>
      <c r="C39" s="72"/>
      <c r="D39" s="73"/>
      <c r="E39" s="74"/>
      <c r="F39" s="76"/>
      <c r="G39" s="73"/>
      <c r="H39" s="72"/>
      <c r="I39" s="73"/>
      <c r="J39" s="74"/>
      <c r="K39" s="76"/>
      <c r="L39" s="73"/>
      <c r="M39" s="78"/>
      <c r="N39" s="73"/>
      <c r="O39" s="77"/>
      <c r="P39" s="76"/>
      <c r="Q39" s="73"/>
      <c r="R39" s="72"/>
      <c r="S39" s="73"/>
      <c r="T39" s="171"/>
    </row>
    <row r="40" spans="1:20" ht="12">
      <c r="A40" s="227" t="s">
        <v>136</v>
      </c>
      <c r="B40" s="73">
        <v>322</v>
      </c>
      <c r="C40" s="72">
        <v>4931</v>
      </c>
      <c r="D40" s="73">
        <v>339</v>
      </c>
      <c r="E40" s="74">
        <v>4698</v>
      </c>
      <c r="F40" s="111" t="s">
        <v>137</v>
      </c>
      <c r="G40" s="81">
        <f>SUM(G42:G55)</f>
        <v>337</v>
      </c>
      <c r="H40" s="82">
        <f>SUM(H42:H55)</f>
        <v>11751</v>
      </c>
      <c r="I40" s="81">
        <f>SUM(I42:I55)</f>
        <v>367</v>
      </c>
      <c r="J40" s="86">
        <f>SUM(J42:J55)</f>
        <v>10723</v>
      </c>
      <c r="K40" s="76" t="s">
        <v>138</v>
      </c>
      <c r="L40" s="73">
        <v>18</v>
      </c>
      <c r="M40" s="78">
        <v>141</v>
      </c>
      <c r="N40" s="73">
        <v>22</v>
      </c>
      <c r="O40" s="77">
        <v>163</v>
      </c>
      <c r="P40" s="102" t="s">
        <v>34</v>
      </c>
      <c r="Q40" s="73">
        <v>38</v>
      </c>
      <c r="R40" s="72">
        <v>378</v>
      </c>
      <c r="S40" s="73">
        <v>34</v>
      </c>
      <c r="T40" s="171">
        <v>342</v>
      </c>
    </row>
    <row r="41" spans="1:20" ht="12">
      <c r="A41" s="226"/>
      <c r="B41" s="73"/>
      <c r="C41" s="72"/>
      <c r="D41" s="73"/>
      <c r="E41" s="74"/>
      <c r="F41" s="111"/>
      <c r="G41" s="81"/>
      <c r="H41" s="82"/>
      <c r="I41" s="81"/>
      <c r="J41" s="86"/>
      <c r="K41" s="76"/>
      <c r="L41" s="73"/>
      <c r="M41" s="78"/>
      <c r="N41" s="73"/>
      <c r="O41" s="77"/>
      <c r="P41" s="102"/>
      <c r="Q41" s="73"/>
      <c r="R41" s="72"/>
      <c r="S41" s="73"/>
      <c r="T41" s="171"/>
    </row>
    <row r="42" spans="1:20" ht="12">
      <c r="A42" s="226" t="s">
        <v>78</v>
      </c>
      <c r="B42" s="73">
        <v>26</v>
      </c>
      <c r="C42" s="72">
        <v>257</v>
      </c>
      <c r="D42" s="73">
        <v>17</v>
      </c>
      <c r="E42" s="74">
        <v>227</v>
      </c>
      <c r="F42" s="105" t="s">
        <v>59</v>
      </c>
      <c r="G42" s="73">
        <v>1</v>
      </c>
      <c r="H42" s="72">
        <v>16</v>
      </c>
      <c r="I42" s="73">
        <v>1</v>
      </c>
      <c r="J42" s="74">
        <v>15</v>
      </c>
      <c r="K42" s="110" t="s">
        <v>275</v>
      </c>
      <c r="L42" s="81">
        <f>SUM(L44:L47)</f>
        <v>490</v>
      </c>
      <c r="M42" s="82">
        <f>SUM(M44:M47)</f>
        <v>1274</v>
      </c>
      <c r="N42" s="81">
        <f>SUM(N44:N47)</f>
        <v>457</v>
      </c>
      <c r="O42" s="86">
        <f>SUM(O44:O47)</f>
        <v>1121</v>
      </c>
      <c r="P42" s="102" t="s">
        <v>49</v>
      </c>
      <c r="Q42" s="73">
        <v>5</v>
      </c>
      <c r="R42" s="72">
        <v>67</v>
      </c>
      <c r="S42" s="73">
        <v>3</v>
      </c>
      <c r="T42" s="171">
        <v>79</v>
      </c>
    </row>
    <row r="43" spans="1:20" ht="12">
      <c r="A43" s="226"/>
      <c r="B43" s="73"/>
      <c r="C43" s="72"/>
      <c r="D43" s="73"/>
      <c r="E43" s="74"/>
      <c r="F43" s="105"/>
      <c r="G43" s="73"/>
      <c r="H43" s="72"/>
      <c r="I43" s="73"/>
      <c r="J43" s="74"/>
      <c r="K43" s="106"/>
      <c r="L43" s="81"/>
      <c r="M43" s="82"/>
      <c r="N43" s="81"/>
      <c r="O43" s="86"/>
      <c r="P43" s="102"/>
      <c r="Q43" s="73"/>
      <c r="R43" s="72"/>
      <c r="S43" s="73"/>
      <c r="T43" s="171"/>
    </row>
    <row r="44" spans="1:20" ht="12">
      <c r="A44" s="227" t="s">
        <v>139</v>
      </c>
      <c r="B44" s="73">
        <v>2</v>
      </c>
      <c r="C44" s="72">
        <v>30</v>
      </c>
      <c r="D44" s="73">
        <v>1</v>
      </c>
      <c r="E44" s="74">
        <v>28</v>
      </c>
      <c r="F44" s="80" t="s">
        <v>63</v>
      </c>
      <c r="G44" s="73">
        <v>15</v>
      </c>
      <c r="H44" s="72">
        <v>431</v>
      </c>
      <c r="I44" s="73">
        <v>13</v>
      </c>
      <c r="J44" s="74">
        <v>448</v>
      </c>
      <c r="K44" s="102" t="s">
        <v>83</v>
      </c>
      <c r="L44" s="73">
        <v>79</v>
      </c>
      <c r="M44" s="78">
        <v>323</v>
      </c>
      <c r="N44" s="73">
        <v>79</v>
      </c>
      <c r="O44" s="77">
        <v>316</v>
      </c>
      <c r="P44" s="76" t="s">
        <v>61</v>
      </c>
      <c r="Q44" s="73">
        <v>53</v>
      </c>
      <c r="R44" s="72">
        <v>1000</v>
      </c>
      <c r="S44" s="73">
        <v>57</v>
      </c>
      <c r="T44" s="171">
        <v>1223</v>
      </c>
    </row>
    <row r="45" spans="1:20" ht="12">
      <c r="A45" s="226"/>
      <c r="B45" s="73"/>
      <c r="C45" s="72"/>
      <c r="D45" s="73"/>
      <c r="E45" s="74"/>
      <c r="F45" s="80"/>
      <c r="G45" s="73"/>
      <c r="H45" s="72"/>
      <c r="I45" s="73"/>
      <c r="J45" s="74"/>
      <c r="K45" s="102"/>
      <c r="L45" s="73"/>
      <c r="M45" s="78"/>
      <c r="N45" s="73"/>
      <c r="O45" s="77"/>
      <c r="P45" s="76"/>
      <c r="Q45" s="73"/>
      <c r="R45" s="72"/>
      <c r="S45" s="73"/>
      <c r="T45" s="171"/>
    </row>
    <row r="46" spans="1:20" ht="12">
      <c r="A46" s="227" t="s">
        <v>140</v>
      </c>
      <c r="B46" s="73">
        <v>85</v>
      </c>
      <c r="C46" s="72">
        <v>856</v>
      </c>
      <c r="D46" s="73">
        <v>92</v>
      </c>
      <c r="E46" s="74">
        <v>1016</v>
      </c>
      <c r="F46" s="80" t="s">
        <v>67</v>
      </c>
      <c r="G46" s="73">
        <v>220</v>
      </c>
      <c r="H46" s="72">
        <v>9107</v>
      </c>
      <c r="I46" s="73">
        <v>216</v>
      </c>
      <c r="J46" s="74">
        <v>7801</v>
      </c>
      <c r="K46" s="76" t="s">
        <v>87</v>
      </c>
      <c r="L46" s="73">
        <v>411</v>
      </c>
      <c r="M46" s="78">
        <v>951</v>
      </c>
      <c r="N46" s="73">
        <v>378</v>
      </c>
      <c r="O46" s="77">
        <v>805</v>
      </c>
      <c r="P46" s="76" t="s">
        <v>92</v>
      </c>
      <c r="Q46" s="73">
        <v>5</v>
      </c>
      <c r="R46" s="72">
        <v>57</v>
      </c>
      <c r="S46" s="73">
        <v>5</v>
      </c>
      <c r="T46" s="171">
        <v>29</v>
      </c>
    </row>
    <row r="47" spans="1:20" ht="12">
      <c r="A47" s="226"/>
      <c r="B47" s="73"/>
      <c r="C47" s="72"/>
      <c r="D47" s="73"/>
      <c r="E47" s="74"/>
      <c r="F47" s="80"/>
      <c r="G47" s="73"/>
      <c r="H47" s="72"/>
      <c r="I47" s="73"/>
      <c r="J47" s="74"/>
      <c r="K47" s="76"/>
      <c r="L47" s="73"/>
      <c r="M47" s="78"/>
      <c r="N47" s="73"/>
      <c r="O47" s="77"/>
      <c r="P47" s="76"/>
      <c r="Q47" s="73"/>
      <c r="R47" s="72"/>
      <c r="S47" s="73"/>
      <c r="T47" s="171"/>
    </row>
    <row r="48" spans="1:20" ht="12">
      <c r="A48" s="227" t="s">
        <v>141</v>
      </c>
      <c r="B48" s="73">
        <v>6</v>
      </c>
      <c r="C48" s="72">
        <v>31</v>
      </c>
      <c r="D48" s="73">
        <v>6</v>
      </c>
      <c r="E48" s="74">
        <v>29</v>
      </c>
      <c r="F48" s="109" t="s">
        <v>71</v>
      </c>
      <c r="G48" s="73" t="s">
        <v>109</v>
      </c>
      <c r="H48" s="72" t="s">
        <v>109</v>
      </c>
      <c r="I48" s="73" t="s">
        <v>109</v>
      </c>
      <c r="J48" s="74" t="s">
        <v>109</v>
      </c>
      <c r="K48" s="83" t="s">
        <v>274</v>
      </c>
      <c r="L48" s="81">
        <f>SUM(L50:L55)</f>
        <v>493</v>
      </c>
      <c r="M48" s="107">
        <f>SUM(M50:M55)</f>
        <v>2752</v>
      </c>
      <c r="N48" s="81">
        <f>SUM(N50:N55)</f>
        <v>563</v>
      </c>
      <c r="O48" s="108">
        <f>SUM(O50:O55)</f>
        <v>3231</v>
      </c>
      <c r="P48" s="102" t="s">
        <v>88</v>
      </c>
      <c r="Q48" s="73">
        <v>20</v>
      </c>
      <c r="R48" s="72">
        <v>56</v>
      </c>
      <c r="S48" s="73">
        <v>20</v>
      </c>
      <c r="T48" s="171">
        <v>58</v>
      </c>
    </row>
    <row r="49" spans="1:20" ht="12">
      <c r="A49" s="226"/>
      <c r="B49" s="73"/>
      <c r="C49" s="72"/>
      <c r="D49" s="73"/>
      <c r="E49" s="74"/>
      <c r="F49" s="109"/>
      <c r="G49" s="73"/>
      <c r="H49" s="72"/>
      <c r="I49" s="73"/>
      <c r="J49" s="74"/>
      <c r="K49" s="106"/>
      <c r="L49" s="81"/>
      <c r="M49" s="107"/>
      <c r="N49" s="81"/>
      <c r="O49" s="108"/>
      <c r="P49" s="102"/>
      <c r="Q49" s="73"/>
      <c r="R49" s="72"/>
      <c r="S49" s="73"/>
      <c r="T49" s="171"/>
    </row>
    <row r="50" spans="1:20" ht="12">
      <c r="A50" s="227" t="s">
        <v>142</v>
      </c>
      <c r="B50" s="73">
        <v>4</v>
      </c>
      <c r="C50" s="72">
        <v>73</v>
      </c>
      <c r="D50" s="73">
        <v>4</v>
      </c>
      <c r="E50" s="74">
        <v>72</v>
      </c>
      <c r="F50" s="105" t="s">
        <v>75</v>
      </c>
      <c r="G50" s="73" t="s">
        <v>109</v>
      </c>
      <c r="H50" s="72" t="s">
        <v>109</v>
      </c>
      <c r="I50" s="73" t="s">
        <v>109</v>
      </c>
      <c r="J50" s="74" t="s">
        <v>109</v>
      </c>
      <c r="K50" s="102" t="s">
        <v>37</v>
      </c>
      <c r="L50" s="73">
        <v>256</v>
      </c>
      <c r="M50" s="78">
        <v>1933</v>
      </c>
      <c r="N50" s="73">
        <v>306</v>
      </c>
      <c r="O50" s="77">
        <v>2423</v>
      </c>
      <c r="P50" s="102" t="s">
        <v>9</v>
      </c>
      <c r="Q50" s="73" t="s">
        <v>109</v>
      </c>
      <c r="R50" s="78" t="s">
        <v>109</v>
      </c>
      <c r="S50" s="73">
        <v>24</v>
      </c>
      <c r="T50" s="171">
        <v>35</v>
      </c>
    </row>
    <row r="51" spans="1:20" ht="12">
      <c r="A51" s="226"/>
      <c r="B51" s="73"/>
      <c r="C51" s="72"/>
      <c r="D51" s="73"/>
      <c r="E51" s="74"/>
      <c r="F51" s="105"/>
      <c r="G51" s="73"/>
      <c r="H51" s="72"/>
      <c r="I51" s="73"/>
      <c r="J51" s="74"/>
      <c r="K51" s="102"/>
      <c r="L51" s="73"/>
      <c r="M51" s="78"/>
      <c r="N51" s="73"/>
      <c r="O51" s="77"/>
      <c r="P51" s="102"/>
      <c r="Q51" s="73"/>
      <c r="R51" s="78"/>
      <c r="S51" s="73"/>
      <c r="T51" s="171"/>
    </row>
    <row r="52" spans="1:20" ht="12">
      <c r="A52" s="227" t="s">
        <v>143</v>
      </c>
      <c r="B52" s="73">
        <v>18</v>
      </c>
      <c r="C52" s="72">
        <v>168</v>
      </c>
      <c r="D52" s="73">
        <v>15</v>
      </c>
      <c r="E52" s="74">
        <v>201</v>
      </c>
      <c r="F52" s="105" t="s">
        <v>79</v>
      </c>
      <c r="G52" s="73">
        <v>67</v>
      </c>
      <c r="H52" s="72">
        <v>1295</v>
      </c>
      <c r="I52" s="73">
        <v>93</v>
      </c>
      <c r="J52" s="74">
        <v>1377</v>
      </c>
      <c r="K52" s="76" t="s">
        <v>144</v>
      </c>
      <c r="L52" s="73">
        <v>219</v>
      </c>
      <c r="M52" s="78">
        <v>614</v>
      </c>
      <c r="N52" s="73">
        <v>238</v>
      </c>
      <c r="O52" s="77">
        <v>662</v>
      </c>
      <c r="P52" s="76" t="s">
        <v>96</v>
      </c>
      <c r="Q52" s="73">
        <v>12</v>
      </c>
      <c r="R52" s="72">
        <v>45</v>
      </c>
      <c r="S52" s="73">
        <v>12</v>
      </c>
      <c r="T52" s="171">
        <v>29</v>
      </c>
    </row>
    <row r="53" spans="1:20" ht="12">
      <c r="A53" s="226"/>
      <c r="B53" s="73"/>
      <c r="C53" s="72"/>
      <c r="D53" s="73"/>
      <c r="E53" s="74"/>
      <c r="F53" s="105"/>
      <c r="G53" s="73"/>
      <c r="H53" s="72"/>
      <c r="I53" s="73"/>
      <c r="J53" s="74"/>
      <c r="K53" s="76"/>
      <c r="L53" s="73"/>
      <c r="M53" s="78"/>
      <c r="N53" s="73"/>
      <c r="O53" s="77"/>
      <c r="P53" s="76"/>
      <c r="Q53" s="73"/>
      <c r="R53" s="72"/>
      <c r="S53" s="73"/>
      <c r="T53" s="171"/>
    </row>
    <row r="54" spans="1:20" ht="12">
      <c r="A54" s="226" t="s">
        <v>99</v>
      </c>
      <c r="B54" s="73">
        <v>15</v>
      </c>
      <c r="C54" s="72">
        <v>119</v>
      </c>
      <c r="D54" s="73">
        <v>13</v>
      </c>
      <c r="E54" s="74">
        <v>112</v>
      </c>
      <c r="F54" s="80" t="s">
        <v>82</v>
      </c>
      <c r="G54" s="73">
        <v>34</v>
      </c>
      <c r="H54" s="72">
        <v>902</v>
      </c>
      <c r="I54" s="73">
        <v>44</v>
      </c>
      <c r="J54" s="74">
        <v>1082</v>
      </c>
      <c r="K54" s="76" t="s">
        <v>145</v>
      </c>
      <c r="L54" s="73">
        <v>18</v>
      </c>
      <c r="M54" s="72">
        <v>205</v>
      </c>
      <c r="N54" s="73">
        <v>19</v>
      </c>
      <c r="O54" s="74">
        <v>146</v>
      </c>
      <c r="P54" s="76"/>
      <c r="Q54" s="73"/>
      <c r="R54" s="72"/>
      <c r="S54" s="73"/>
      <c r="T54" s="171"/>
    </row>
    <row r="55" spans="1:20" ht="12">
      <c r="A55" s="226"/>
      <c r="B55" s="73"/>
      <c r="C55" s="72"/>
      <c r="D55" s="73"/>
      <c r="E55" s="74"/>
      <c r="F55" s="80"/>
      <c r="G55" s="73"/>
      <c r="H55" s="72"/>
      <c r="I55" s="73"/>
      <c r="J55" s="74"/>
      <c r="K55" s="76"/>
      <c r="L55" s="73"/>
      <c r="M55" s="72"/>
      <c r="N55" s="73"/>
      <c r="O55" s="74"/>
      <c r="P55" s="76"/>
      <c r="Q55" s="73"/>
      <c r="R55" s="72"/>
      <c r="S55" s="73"/>
      <c r="T55" s="171"/>
    </row>
    <row r="56" spans="1:20" ht="12">
      <c r="A56" s="227" t="s">
        <v>146</v>
      </c>
      <c r="B56" s="73">
        <v>35</v>
      </c>
      <c r="C56" s="72">
        <v>346</v>
      </c>
      <c r="D56" s="73">
        <v>41</v>
      </c>
      <c r="E56" s="74">
        <v>576</v>
      </c>
      <c r="F56" s="85" t="s">
        <v>147</v>
      </c>
      <c r="G56" s="81">
        <f>SUM(G58,L6:L25)</f>
        <v>970</v>
      </c>
      <c r="H56" s="82">
        <f>SUM(H58,M6:M25)</f>
        <v>9500</v>
      </c>
      <c r="I56" s="81">
        <f>SUM(I58,N6:N25)</f>
        <v>1222</v>
      </c>
      <c r="J56" s="86">
        <f>SUM(J58,O6:O25)</f>
        <v>12205</v>
      </c>
      <c r="K56" s="83" t="s">
        <v>148</v>
      </c>
      <c r="L56" s="81">
        <f>SUM(L58,Q6:Q9)</f>
        <v>167</v>
      </c>
      <c r="M56" s="82">
        <f>SUM(M58,R6:R9)</f>
        <v>3130</v>
      </c>
      <c r="N56" s="81">
        <f>SUM(N58,S6:S9)</f>
        <v>150</v>
      </c>
      <c r="O56" s="82">
        <f>SUM(O58,T6:T9)</f>
        <v>2695</v>
      </c>
      <c r="P56" s="100"/>
      <c r="Q56" s="101"/>
      <c r="R56" s="103"/>
      <c r="S56" s="101"/>
      <c r="T56" s="249"/>
    </row>
    <row r="57" spans="1:20" ht="12">
      <c r="A57" s="226"/>
      <c r="B57" s="73"/>
      <c r="C57" s="72"/>
      <c r="D57" s="73"/>
      <c r="E57" s="74"/>
      <c r="F57" s="85"/>
      <c r="G57" s="81"/>
      <c r="H57" s="82"/>
      <c r="I57" s="81"/>
      <c r="J57" s="86"/>
      <c r="K57" s="83"/>
      <c r="L57" s="81"/>
      <c r="M57" s="82"/>
      <c r="N57" s="81"/>
      <c r="O57" s="82"/>
      <c r="P57" s="100"/>
      <c r="Q57" s="101"/>
      <c r="R57" s="103"/>
      <c r="S57" s="101"/>
      <c r="T57" s="249"/>
    </row>
    <row r="58" spans="1:20" ht="12">
      <c r="A58" s="229" t="s">
        <v>149</v>
      </c>
      <c r="B58" s="73">
        <v>203</v>
      </c>
      <c r="C58" s="72">
        <v>1417</v>
      </c>
      <c r="D58" s="73">
        <v>220</v>
      </c>
      <c r="E58" s="74">
        <v>1595</v>
      </c>
      <c r="F58" s="80" t="s">
        <v>94</v>
      </c>
      <c r="G58" s="73">
        <v>2</v>
      </c>
      <c r="H58" s="72">
        <v>3</v>
      </c>
      <c r="I58" s="73">
        <v>2</v>
      </c>
      <c r="J58" s="74">
        <v>13</v>
      </c>
      <c r="K58" s="102" t="s">
        <v>69</v>
      </c>
      <c r="L58" s="73">
        <v>136</v>
      </c>
      <c r="M58" s="72">
        <v>2589</v>
      </c>
      <c r="N58" s="73">
        <v>135</v>
      </c>
      <c r="O58" s="74">
        <v>2515</v>
      </c>
      <c r="P58" s="100"/>
      <c r="Q58" s="101"/>
      <c r="R58" s="103"/>
      <c r="S58" s="101"/>
      <c r="T58" s="249"/>
    </row>
    <row r="59" spans="1:20" ht="12">
      <c r="A59" s="247"/>
      <c r="B59" s="73"/>
      <c r="C59" s="72"/>
      <c r="D59" s="73"/>
      <c r="E59" s="74"/>
      <c r="F59" s="80"/>
      <c r="G59" s="73"/>
      <c r="H59" s="72"/>
      <c r="I59" s="73"/>
      <c r="J59" s="74"/>
      <c r="K59" s="102"/>
      <c r="L59" s="73"/>
      <c r="M59" s="72"/>
      <c r="N59" s="73"/>
      <c r="O59" s="74"/>
      <c r="P59" s="100"/>
      <c r="Q59" s="101"/>
      <c r="R59" s="103"/>
      <c r="S59" s="101"/>
      <c r="T59" s="249"/>
    </row>
    <row r="60" spans="1:20" ht="12.75" thickBot="1">
      <c r="A60" s="234"/>
      <c r="B60" s="6"/>
      <c r="C60" s="7"/>
      <c r="D60" s="6"/>
      <c r="E60" s="8"/>
      <c r="F60" s="9"/>
      <c r="G60" s="6"/>
      <c r="H60" s="7"/>
      <c r="I60" s="6"/>
      <c r="J60" s="8"/>
      <c r="K60" s="10"/>
      <c r="L60" s="6"/>
      <c r="M60" s="11"/>
      <c r="N60" s="6"/>
      <c r="O60" s="12"/>
      <c r="P60" s="10"/>
      <c r="Q60" s="6"/>
      <c r="R60" s="7"/>
      <c r="S60" s="6"/>
      <c r="T60" s="251"/>
    </row>
    <row r="61" spans="1:20" ht="12">
      <c r="A61" s="212"/>
      <c r="B61" s="218"/>
      <c r="C61" s="218"/>
      <c r="D61" s="218"/>
      <c r="E61" s="218"/>
      <c r="F61" s="218"/>
      <c r="G61" s="218"/>
      <c r="H61" s="218"/>
      <c r="I61" s="212"/>
      <c r="J61" s="218"/>
      <c r="K61" s="218"/>
      <c r="L61" s="218"/>
      <c r="M61" s="212"/>
      <c r="N61" s="218"/>
      <c r="O61" s="218"/>
      <c r="P61" s="218"/>
      <c r="Q61" s="222"/>
      <c r="R61" s="222"/>
      <c r="S61" s="222"/>
      <c r="T61" s="222"/>
    </row>
    <row r="62" spans="1:20" ht="13.5">
      <c r="A62" s="221" t="s">
        <v>150</v>
      </c>
      <c r="B62" s="221"/>
      <c r="C62" s="252"/>
      <c r="D62" s="218"/>
      <c r="E62" s="212"/>
      <c r="F62" s="218"/>
      <c r="G62" s="218"/>
      <c r="H62" s="218"/>
      <c r="I62" s="212"/>
      <c r="J62" s="218"/>
      <c r="K62" s="218"/>
      <c r="L62" s="218"/>
      <c r="M62" s="212"/>
      <c r="N62" s="218"/>
      <c r="O62" s="218"/>
      <c r="P62" s="218"/>
      <c r="Q62" s="222"/>
      <c r="R62" s="222"/>
      <c r="S62" s="222"/>
      <c r="T62" s="222"/>
    </row>
    <row r="63" spans="16:20" ht="12">
      <c r="P63" s="13"/>
      <c r="Q63" s="14"/>
      <c r="R63" s="14"/>
      <c r="S63" s="14"/>
      <c r="T63" s="14"/>
    </row>
    <row r="64" spans="17:20" ht="12">
      <c r="Q64" s="14"/>
      <c r="R64" s="14"/>
      <c r="S64" s="14"/>
      <c r="T64" s="14"/>
    </row>
    <row r="65" spans="17:20" ht="12">
      <c r="Q65" s="14"/>
      <c r="R65" s="14"/>
      <c r="S65" s="14"/>
      <c r="T65" s="14"/>
    </row>
    <row r="66" spans="17:20" ht="12">
      <c r="Q66" s="14"/>
      <c r="R66" s="14"/>
      <c r="S66" s="14"/>
      <c r="T66" s="14"/>
    </row>
    <row r="67" spans="17:20" ht="12">
      <c r="Q67" s="14"/>
      <c r="R67" s="14"/>
      <c r="S67" s="14"/>
      <c r="T67" s="14"/>
    </row>
    <row r="68" spans="17:20" ht="12">
      <c r="Q68" s="14"/>
      <c r="R68" s="14"/>
      <c r="S68" s="14"/>
      <c r="T68" s="14"/>
    </row>
    <row r="69" spans="17:20" ht="12">
      <c r="Q69" s="14"/>
      <c r="R69" s="14"/>
      <c r="S69" s="14"/>
      <c r="T69" s="14"/>
    </row>
    <row r="70" spans="17:20" ht="12">
      <c r="Q70" s="14"/>
      <c r="R70" s="14"/>
      <c r="S70" s="14"/>
      <c r="T70" s="14"/>
    </row>
    <row r="71" spans="17:20" ht="12">
      <c r="Q71" s="14"/>
      <c r="R71" s="14"/>
      <c r="S71" s="14"/>
      <c r="T71" s="14"/>
    </row>
    <row r="72" spans="17:20" ht="12">
      <c r="Q72" s="14"/>
      <c r="R72" s="14"/>
      <c r="S72" s="14"/>
      <c r="T72" s="14"/>
    </row>
    <row r="73" spans="17:20" ht="12">
      <c r="Q73" s="14"/>
      <c r="R73" s="14"/>
      <c r="S73" s="14"/>
      <c r="T73" s="14"/>
    </row>
    <row r="74" spans="17:20" ht="12">
      <c r="Q74" s="14"/>
      <c r="R74" s="14"/>
      <c r="S74" s="14"/>
      <c r="T74" s="14"/>
    </row>
    <row r="75" spans="17:20" ht="12">
      <c r="Q75" s="14"/>
      <c r="R75" s="14"/>
      <c r="S75" s="14"/>
      <c r="T75" s="14"/>
    </row>
    <row r="76" spans="17:20" ht="12">
      <c r="Q76" s="14"/>
      <c r="R76" s="14"/>
      <c r="S76" s="14"/>
      <c r="T76" s="14"/>
    </row>
    <row r="77" spans="17:20" ht="12">
      <c r="Q77" s="14"/>
      <c r="R77" s="14"/>
      <c r="S77" s="14"/>
      <c r="T77" s="14"/>
    </row>
    <row r="78" spans="17:20" ht="12">
      <c r="Q78" s="14"/>
      <c r="R78" s="14"/>
      <c r="S78" s="14"/>
      <c r="T78" s="14"/>
    </row>
    <row r="79" spans="17:20" ht="12">
      <c r="Q79" s="14"/>
      <c r="R79" s="14"/>
      <c r="S79" s="14"/>
      <c r="T79" s="14"/>
    </row>
    <row r="80" spans="17:20" ht="12">
      <c r="Q80" s="14"/>
      <c r="R80" s="14"/>
      <c r="S80" s="14"/>
      <c r="T80" s="14"/>
    </row>
    <row r="81" spans="17:20" ht="12">
      <c r="Q81" s="14"/>
      <c r="R81" s="14"/>
      <c r="S81" s="14"/>
      <c r="T81" s="14"/>
    </row>
    <row r="82" spans="17:20" ht="12">
      <c r="Q82" s="14"/>
      <c r="R82" s="14"/>
      <c r="S82" s="14"/>
      <c r="T82" s="14"/>
    </row>
    <row r="83" spans="17:20" ht="12">
      <c r="Q83" s="14"/>
      <c r="R83" s="14"/>
      <c r="S83" s="14"/>
      <c r="T83" s="14"/>
    </row>
    <row r="84" spans="17:20" ht="12">
      <c r="Q84" s="14"/>
      <c r="R84" s="14"/>
      <c r="S84" s="14"/>
      <c r="T84" s="14"/>
    </row>
    <row r="85" spans="17:20" ht="12">
      <c r="Q85" s="14"/>
      <c r="R85" s="14"/>
      <c r="S85" s="14"/>
      <c r="T85" s="14"/>
    </row>
    <row r="86" spans="17:20" ht="12">
      <c r="Q86" s="14"/>
      <c r="R86" s="14"/>
      <c r="S86" s="14"/>
      <c r="T86" s="14"/>
    </row>
    <row r="87" spans="17:20" ht="12">
      <c r="Q87" s="14"/>
      <c r="R87" s="14"/>
      <c r="S87" s="14"/>
      <c r="T87" s="14"/>
    </row>
    <row r="88" spans="17:20" ht="12">
      <c r="Q88" s="14"/>
      <c r="R88" s="14"/>
      <c r="S88" s="14"/>
      <c r="T88" s="14"/>
    </row>
    <row r="89" spans="17:20" ht="12">
      <c r="Q89" s="14"/>
      <c r="R89" s="14"/>
      <c r="S89" s="14"/>
      <c r="T89" s="14"/>
    </row>
    <row r="90" spans="17:20" ht="12">
      <c r="Q90" s="14"/>
      <c r="R90" s="14"/>
      <c r="S90" s="14"/>
      <c r="T90" s="14"/>
    </row>
    <row r="91" spans="17:20" ht="12">
      <c r="Q91" s="14"/>
      <c r="R91" s="14"/>
      <c r="S91" s="14"/>
      <c r="T91" s="14"/>
    </row>
    <row r="92" spans="17:20" ht="12">
      <c r="Q92" s="14"/>
      <c r="R92" s="14"/>
      <c r="S92" s="14"/>
      <c r="T92" s="14"/>
    </row>
    <row r="93" spans="17:20" ht="12">
      <c r="Q93" s="14"/>
      <c r="R93" s="14"/>
      <c r="S93" s="14"/>
      <c r="T93" s="14"/>
    </row>
    <row r="94" spans="17:20" ht="12">
      <c r="Q94" s="14"/>
      <c r="R94" s="14"/>
      <c r="S94" s="14"/>
      <c r="T94" s="14"/>
    </row>
    <row r="95" spans="17:20" ht="12">
      <c r="Q95" s="14"/>
      <c r="R95" s="14"/>
      <c r="S95" s="14"/>
      <c r="T95" s="14"/>
    </row>
    <row r="96" spans="17:20" ht="12">
      <c r="Q96" s="14"/>
      <c r="R96" s="14"/>
      <c r="S96" s="14"/>
      <c r="T96" s="14"/>
    </row>
    <row r="97" spans="17:20" ht="12">
      <c r="Q97" s="14"/>
      <c r="R97" s="14"/>
      <c r="S97" s="14"/>
      <c r="T97" s="14"/>
    </row>
    <row r="98" spans="17:20" ht="12">
      <c r="Q98" s="14"/>
      <c r="R98" s="14"/>
      <c r="S98" s="14"/>
      <c r="T98" s="14"/>
    </row>
    <row r="99" spans="17:20" ht="12">
      <c r="Q99" s="14"/>
      <c r="R99" s="14"/>
      <c r="S99" s="14"/>
      <c r="T99" s="14"/>
    </row>
    <row r="100" spans="17:20" ht="12">
      <c r="Q100" s="14"/>
      <c r="R100" s="14"/>
      <c r="S100" s="14"/>
      <c r="T100" s="14"/>
    </row>
    <row r="101" spans="17:20" ht="12">
      <c r="Q101" s="14"/>
      <c r="R101" s="14"/>
      <c r="S101" s="14"/>
      <c r="T101" s="14"/>
    </row>
    <row r="102" spans="17:20" ht="12">
      <c r="Q102" s="14"/>
      <c r="R102" s="14"/>
      <c r="S102" s="14"/>
      <c r="T102" s="14"/>
    </row>
    <row r="103" spans="17:20" ht="12">
      <c r="Q103" s="14"/>
      <c r="R103" s="14"/>
      <c r="S103" s="14"/>
      <c r="T103" s="14"/>
    </row>
    <row r="104" spans="17:20" ht="12">
      <c r="Q104" s="14"/>
      <c r="R104" s="14"/>
      <c r="S104" s="14"/>
      <c r="T104" s="14"/>
    </row>
    <row r="105" spans="17:20" ht="12">
      <c r="Q105" s="14"/>
      <c r="R105" s="14"/>
      <c r="S105" s="14"/>
      <c r="T105" s="14"/>
    </row>
    <row r="106" spans="17:20" ht="12">
      <c r="Q106" s="14"/>
      <c r="R106" s="14"/>
      <c r="S106" s="14"/>
      <c r="T106" s="14"/>
    </row>
    <row r="107" spans="17:20" ht="12">
      <c r="Q107" s="14"/>
      <c r="R107" s="14"/>
      <c r="S107" s="14"/>
      <c r="T107" s="14"/>
    </row>
    <row r="108" spans="17:20" ht="12">
      <c r="Q108" s="14"/>
      <c r="R108" s="14"/>
      <c r="S108" s="14"/>
      <c r="T108" s="14"/>
    </row>
    <row r="109" spans="17:20" ht="12">
      <c r="Q109" s="14"/>
      <c r="R109" s="14"/>
      <c r="S109" s="14"/>
      <c r="T109" s="14"/>
    </row>
    <row r="110" spans="17:20" ht="12">
      <c r="Q110" s="14"/>
      <c r="R110" s="14"/>
      <c r="S110" s="14"/>
      <c r="T110" s="14"/>
    </row>
    <row r="111" spans="17:20" ht="12">
      <c r="Q111" s="14"/>
      <c r="R111" s="14"/>
      <c r="S111" s="14"/>
      <c r="T111" s="14"/>
    </row>
    <row r="112" spans="17:20" ht="12">
      <c r="Q112" s="14"/>
      <c r="R112" s="14"/>
      <c r="S112" s="14"/>
      <c r="T112" s="14"/>
    </row>
    <row r="113" spans="17:20" ht="12">
      <c r="Q113" s="14"/>
      <c r="R113" s="14"/>
      <c r="S113" s="14"/>
      <c r="T113" s="14"/>
    </row>
    <row r="114" spans="17:20" ht="12">
      <c r="Q114" s="14"/>
      <c r="R114" s="14"/>
      <c r="S114" s="14"/>
      <c r="T114" s="14"/>
    </row>
    <row r="115" spans="17:20" ht="12">
      <c r="Q115" s="14"/>
      <c r="R115" s="14"/>
      <c r="S115" s="14"/>
      <c r="T115" s="14"/>
    </row>
    <row r="116" spans="17:20" ht="12">
      <c r="Q116" s="14"/>
      <c r="R116" s="14"/>
      <c r="S116" s="14"/>
      <c r="T116" s="14"/>
    </row>
    <row r="117" spans="17:20" ht="12">
      <c r="Q117" s="14"/>
      <c r="R117" s="14"/>
      <c r="S117" s="14"/>
      <c r="T117" s="14"/>
    </row>
    <row r="118" spans="17:20" ht="12">
      <c r="Q118" s="14"/>
      <c r="R118" s="14"/>
      <c r="S118" s="14"/>
      <c r="T118" s="14"/>
    </row>
    <row r="119" spans="17:20" ht="12">
      <c r="Q119" s="14"/>
      <c r="R119" s="14"/>
      <c r="S119" s="14"/>
      <c r="T119" s="14"/>
    </row>
    <row r="120" spans="17:20" ht="12">
      <c r="Q120" s="14"/>
      <c r="R120" s="14"/>
      <c r="S120" s="14"/>
      <c r="T120" s="14"/>
    </row>
    <row r="121" spans="17:20" ht="12">
      <c r="Q121" s="14"/>
      <c r="R121" s="14"/>
      <c r="S121" s="14"/>
      <c r="T121" s="14"/>
    </row>
    <row r="122" spans="17:20" ht="12">
      <c r="Q122" s="14"/>
      <c r="R122" s="14"/>
      <c r="S122" s="14"/>
      <c r="T122" s="14"/>
    </row>
    <row r="123" spans="17:20" ht="12">
      <c r="Q123" s="14"/>
      <c r="R123" s="14"/>
      <c r="S123" s="14"/>
      <c r="T123" s="14"/>
    </row>
    <row r="124" spans="17:20" ht="12">
      <c r="Q124" s="14"/>
      <c r="R124" s="14"/>
      <c r="S124" s="14"/>
      <c r="T124" s="14"/>
    </row>
    <row r="125" spans="17:20" ht="12">
      <c r="Q125" s="14"/>
      <c r="R125" s="14"/>
      <c r="S125" s="14"/>
      <c r="T125" s="14"/>
    </row>
    <row r="126" spans="17:20" ht="12">
      <c r="Q126" s="14"/>
      <c r="R126" s="14"/>
      <c r="S126" s="14"/>
      <c r="T126" s="14"/>
    </row>
    <row r="127" spans="17:20" ht="12">
      <c r="Q127" s="14"/>
      <c r="R127" s="14"/>
      <c r="S127" s="14"/>
      <c r="T127" s="14"/>
    </row>
    <row r="128" spans="17:20" ht="12">
      <c r="Q128" s="14"/>
      <c r="R128" s="14"/>
      <c r="S128" s="14"/>
      <c r="T128" s="14"/>
    </row>
    <row r="129" spans="17:20" ht="12">
      <c r="Q129" s="14"/>
      <c r="R129" s="14"/>
      <c r="S129" s="14"/>
      <c r="T129" s="14"/>
    </row>
    <row r="130" spans="17:20" ht="12">
      <c r="Q130" s="14"/>
      <c r="R130" s="14"/>
      <c r="S130" s="14"/>
      <c r="T130" s="14"/>
    </row>
    <row r="131" spans="17:20" ht="12">
      <c r="Q131" s="14"/>
      <c r="R131" s="14"/>
      <c r="S131" s="14"/>
      <c r="T131" s="14"/>
    </row>
    <row r="132" spans="17:20" ht="12">
      <c r="Q132" s="14"/>
      <c r="R132" s="14"/>
      <c r="S132" s="14"/>
      <c r="T132" s="14"/>
    </row>
    <row r="133" spans="17:20" ht="12">
      <c r="Q133" s="14"/>
      <c r="R133" s="14"/>
      <c r="S133" s="14"/>
      <c r="T133" s="14"/>
    </row>
    <row r="134" spans="17:20" ht="12">
      <c r="Q134" s="14"/>
      <c r="R134" s="14"/>
      <c r="S134" s="14"/>
      <c r="T134" s="14"/>
    </row>
    <row r="135" spans="17:20" ht="12">
      <c r="Q135" s="14"/>
      <c r="R135" s="14"/>
      <c r="S135" s="14"/>
      <c r="T135" s="14"/>
    </row>
    <row r="136" spans="17:20" ht="12">
      <c r="Q136" s="14"/>
      <c r="R136" s="14"/>
      <c r="S136" s="14"/>
      <c r="T136" s="14"/>
    </row>
    <row r="137" spans="17:20" ht="12">
      <c r="Q137" s="14"/>
      <c r="R137" s="14"/>
      <c r="S137" s="14"/>
      <c r="T137" s="14"/>
    </row>
    <row r="138" spans="17:20" ht="12">
      <c r="Q138" s="14"/>
      <c r="R138" s="14"/>
      <c r="S138" s="14"/>
      <c r="T138" s="14"/>
    </row>
    <row r="139" spans="17:20" ht="12">
      <c r="Q139" s="14"/>
      <c r="R139" s="14"/>
      <c r="S139" s="14"/>
      <c r="T139" s="14"/>
    </row>
    <row r="140" spans="17:20" ht="12">
      <c r="Q140" s="14"/>
      <c r="R140" s="14"/>
      <c r="S140" s="14"/>
      <c r="T140" s="14"/>
    </row>
    <row r="141" spans="17:20" ht="12">
      <c r="Q141" s="14"/>
      <c r="R141" s="14"/>
      <c r="S141" s="14"/>
      <c r="T141" s="14"/>
    </row>
    <row r="142" spans="17:20" ht="12">
      <c r="Q142" s="14"/>
      <c r="R142" s="14"/>
      <c r="S142" s="14"/>
      <c r="T142" s="14"/>
    </row>
    <row r="143" spans="17:20" ht="12">
      <c r="Q143" s="14"/>
      <c r="R143" s="14"/>
      <c r="S143" s="14"/>
      <c r="T143" s="14"/>
    </row>
    <row r="144" spans="17:20" ht="12">
      <c r="Q144" s="14"/>
      <c r="R144" s="14"/>
      <c r="S144" s="14"/>
      <c r="T144" s="14"/>
    </row>
    <row r="145" spans="17:20" ht="12">
      <c r="Q145" s="14"/>
      <c r="R145" s="14"/>
      <c r="S145" s="14"/>
      <c r="T145" s="14"/>
    </row>
    <row r="146" spans="17:20" ht="12">
      <c r="Q146" s="14"/>
      <c r="R146" s="14"/>
      <c r="S146" s="14"/>
      <c r="T146" s="14"/>
    </row>
    <row r="147" spans="17:20" ht="12">
      <c r="Q147" s="14"/>
      <c r="R147" s="14"/>
      <c r="S147" s="14"/>
      <c r="T147" s="14"/>
    </row>
    <row r="148" spans="17:20" ht="12">
      <c r="Q148" s="14"/>
      <c r="R148" s="14"/>
      <c r="S148" s="14"/>
      <c r="T148" s="14"/>
    </row>
    <row r="149" spans="17:20" ht="12">
      <c r="Q149" s="14"/>
      <c r="R149" s="14"/>
      <c r="S149" s="14"/>
      <c r="T149" s="14"/>
    </row>
    <row r="150" spans="17:20" ht="12">
      <c r="Q150" s="14"/>
      <c r="R150" s="14"/>
      <c r="S150" s="14"/>
      <c r="T150" s="14"/>
    </row>
    <row r="151" spans="17:20" ht="12">
      <c r="Q151" s="14"/>
      <c r="R151" s="14"/>
      <c r="S151" s="14"/>
      <c r="T151" s="14"/>
    </row>
    <row r="152" spans="17:20" ht="12">
      <c r="Q152" s="14"/>
      <c r="R152" s="14"/>
      <c r="S152" s="14"/>
      <c r="T152" s="14"/>
    </row>
    <row r="153" spans="17:20" ht="12">
      <c r="Q153" s="14"/>
      <c r="R153" s="14"/>
      <c r="S153" s="14"/>
      <c r="T153" s="14"/>
    </row>
    <row r="154" spans="17:20" ht="12">
      <c r="Q154" s="14"/>
      <c r="R154" s="14"/>
      <c r="S154" s="14"/>
      <c r="T154" s="14"/>
    </row>
    <row r="155" spans="17:20" ht="12">
      <c r="Q155" s="14"/>
      <c r="R155" s="14"/>
      <c r="S155" s="14"/>
      <c r="T155" s="14"/>
    </row>
    <row r="156" spans="17:20" ht="12">
      <c r="Q156" s="14"/>
      <c r="R156" s="14"/>
      <c r="S156" s="14"/>
      <c r="T156" s="14"/>
    </row>
    <row r="157" spans="17:20" ht="12">
      <c r="Q157" s="14"/>
      <c r="R157" s="14"/>
      <c r="S157" s="14"/>
      <c r="T157" s="14"/>
    </row>
    <row r="158" spans="17:20" ht="12">
      <c r="Q158" s="14"/>
      <c r="R158" s="14"/>
      <c r="S158" s="14"/>
      <c r="T158" s="14"/>
    </row>
    <row r="159" spans="17:20" ht="12">
      <c r="Q159" s="14"/>
      <c r="R159" s="14"/>
      <c r="S159" s="14"/>
      <c r="T159" s="14"/>
    </row>
    <row r="160" spans="17:20" ht="12">
      <c r="Q160" s="14"/>
      <c r="R160" s="14"/>
      <c r="S160" s="14"/>
      <c r="T160" s="14"/>
    </row>
    <row r="161" spans="17:20" ht="12">
      <c r="Q161" s="14"/>
      <c r="R161" s="14"/>
      <c r="S161" s="14"/>
      <c r="T161" s="14"/>
    </row>
    <row r="162" spans="17:20" ht="12">
      <c r="Q162" s="14"/>
      <c r="R162" s="14"/>
      <c r="S162" s="14"/>
      <c r="T162" s="14"/>
    </row>
    <row r="163" spans="17:20" ht="12">
      <c r="Q163" s="14"/>
      <c r="R163" s="14"/>
      <c r="S163" s="14"/>
      <c r="T163" s="14"/>
    </row>
    <row r="164" spans="17:20" ht="12">
      <c r="Q164" s="14"/>
      <c r="R164" s="14"/>
      <c r="S164" s="14"/>
      <c r="T164" s="14"/>
    </row>
    <row r="165" spans="17:20" ht="12">
      <c r="Q165" s="14"/>
      <c r="R165" s="14"/>
      <c r="S165" s="14"/>
      <c r="T165" s="14"/>
    </row>
    <row r="166" spans="17:20" ht="12">
      <c r="Q166" s="14"/>
      <c r="R166" s="14"/>
      <c r="S166" s="14"/>
      <c r="T166" s="14"/>
    </row>
    <row r="167" spans="17:20" ht="12">
      <c r="Q167" s="14"/>
      <c r="R167" s="14"/>
      <c r="S167" s="14"/>
      <c r="T167" s="14"/>
    </row>
    <row r="168" spans="17:20" ht="12">
      <c r="Q168" s="14"/>
      <c r="R168" s="14"/>
      <c r="S168" s="14"/>
      <c r="T168" s="14"/>
    </row>
    <row r="169" spans="17:20" ht="12">
      <c r="Q169" s="14"/>
      <c r="R169" s="14"/>
      <c r="S169" s="14"/>
      <c r="T169" s="14"/>
    </row>
    <row r="170" spans="17:20" ht="12">
      <c r="Q170" s="14"/>
      <c r="R170" s="14"/>
      <c r="S170" s="14"/>
      <c r="T170" s="14"/>
    </row>
  </sheetData>
  <sheetProtection/>
  <mergeCells count="570">
    <mergeCell ref="A1:T1"/>
    <mergeCell ref="A3:A5"/>
    <mergeCell ref="B3:C3"/>
    <mergeCell ref="D3:E3"/>
    <mergeCell ref="F3:F5"/>
    <mergeCell ref="G3:H3"/>
    <mergeCell ref="I3:J3"/>
    <mergeCell ref="K3:K5"/>
    <mergeCell ref="L3:M3"/>
    <mergeCell ref="N3:O3"/>
    <mergeCell ref="R4:R5"/>
    <mergeCell ref="S4:S5"/>
    <mergeCell ref="T4:T5"/>
    <mergeCell ref="M4:M5"/>
    <mergeCell ref="N4:N5"/>
    <mergeCell ref="O4:O5"/>
    <mergeCell ref="Q4:Q5"/>
    <mergeCell ref="P3:P5"/>
    <mergeCell ref="Q3:R3"/>
    <mergeCell ref="S3:T3"/>
    <mergeCell ref="A6:A7"/>
    <mergeCell ref="B6:B7"/>
    <mergeCell ref="C6:C7"/>
    <mergeCell ref="D6:D7"/>
    <mergeCell ref="E6:E7"/>
    <mergeCell ref="F6:F7"/>
    <mergeCell ref="G6:G7"/>
    <mergeCell ref="J4:J5"/>
    <mergeCell ref="L4:L5"/>
    <mergeCell ref="B4:B5"/>
    <mergeCell ref="C4:C5"/>
    <mergeCell ref="D4:D5"/>
    <mergeCell ref="E4:E5"/>
    <mergeCell ref="G4:G5"/>
    <mergeCell ref="H4:H5"/>
    <mergeCell ref="I4:I5"/>
    <mergeCell ref="T6:T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P8:P9"/>
    <mergeCell ref="Q8:Q9"/>
    <mergeCell ref="R8:R9"/>
    <mergeCell ref="S8:S9"/>
    <mergeCell ref="T8:T9"/>
    <mergeCell ref="A10:A11"/>
    <mergeCell ref="B10:B11"/>
    <mergeCell ref="C10:C11"/>
    <mergeCell ref="D10:D11"/>
    <mergeCell ref="E10:E11"/>
    <mergeCell ref="J8:J9"/>
    <mergeCell ref="K8:K9"/>
    <mergeCell ref="L8:L9"/>
    <mergeCell ref="M8:M9"/>
    <mergeCell ref="N8:N9"/>
    <mergeCell ref="O8:O9"/>
    <mergeCell ref="R10:R11"/>
    <mergeCell ref="S10:S11"/>
    <mergeCell ref="T10:T11"/>
    <mergeCell ref="N10:N11"/>
    <mergeCell ref="O10:O11"/>
    <mergeCell ref="P10:P11"/>
    <mergeCell ref="Q10:Q11"/>
    <mergeCell ref="A12:A13"/>
    <mergeCell ref="B12:B13"/>
    <mergeCell ref="C12:C13"/>
    <mergeCell ref="D12:D13"/>
    <mergeCell ref="E12:E13"/>
    <mergeCell ref="F12:F13"/>
    <mergeCell ref="G12:G13"/>
    <mergeCell ref="L10:L11"/>
    <mergeCell ref="M10:M11"/>
    <mergeCell ref="F10:F11"/>
    <mergeCell ref="G10:G11"/>
    <mergeCell ref="H10:H11"/>
    <mergeCell ref="I10:I11"/>
    <mergeCell ref="J10:J11"/>
    <mergeCell ref="K10:K11"/>
    <mergeCell ref="H12:H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N12:N13"/>
    <mergeCell ref="O12:O13"/>
    <mergeCell ref="P12:P13"/>
    <mergeCell ref="Q12:Q13"/>
    <mergeCell ref="R12:R13"/>
    <mergeCell ref="S12:S13"/>
    <mergeCell ref="I12:I13"/>
    <mergeCell ref="J12:J13"/>
    <mergeCell ref="K12:K13"/>
    <mergeCell ref="L12:L13"/>
    <mergeCell ref="M12:M13"/>
    <mergeCell ref="P14:P15"/>
    <mergeCell ref="K14:K15"/>
    <mergeCell ref="L14:L15"/>
    <mergeCell ref="M14:M15"/>
    <mergeCell ref="N14:N15"/>
    <mergeCell ref="S14:S15"/>
    <mergeCell ref="T14:T15"/>
    <mergeCell ref="A16:A17"/>
    <mergeCell ref="B16:B17"/>
    <mergeCell ref="C16:C17"/>
    <mergeCell ref="D16:D17"/>
    <mergeCell ref="E16:E17"/>
    <mergeCell ref="J14:J15"/>
    <mergeCell ref="O14:O15"/>
    <mergeCell ref="R16:R17"/>
    <mergeCell ref="S16:S17"/>
    <mergeCell ref="T16:T17"/>
    <mergeCell ref="N16:N17"/>
    <mergeCell ref="O16:O17"/>
    <mergeCell ref="P16:P17"/>
    <mergeCell ref="Q16:Q17"/>
    <mergeCell ref="Q14:Q15"/>
    <mergeCell ref="R14:R15"/>
    <mergeCell ref="A18:A19"/>
    <mergeCell ref="B18:B19"/>
    <mergeCell ref="C18:C19"/>
    <mergeCell ref="D18:D19"/>
    <mergeCell ref="E18:E19"/>
    <mergeCell ref="F18:F19"/>
    <mergeCell ref="G18:G19"/>
    <mergeCell ref="L16:L17"/>
    <mergeCell ref="M16:M17"/>
    <mergeCell ref="F16:F17"/>
    <mergeCell ref="G16:G17"/>
    <mergeCell ref="H16:H17"/>
    <mergeCell ref="I16:I17"/>
    <mergeCell ref="J16:J17"/>
    <mergeCell ref="K16:K17"/>
    <mergeCell ref="H18:H19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N18:N19"/>
    <mergeCell ref="O18:O19"/>
    <mergeCell ref="P18:P19"/>
    <mergeCell ref="Q18:Q19"/>
    <mergeCell ref="R18:R19"/>
    <mergeCell ref="P20:P21"/>
    <mergeCell ref="K20:K21"/>
    <mergeCell ref="L20:L21"/>
    <mergeCell ref="M20:M21"/>
    <mergeCell ref="S18:S19"/>
    <mergeCell ref="I18:I19"/>
    <mergeCell ref="J18:J19"/>
    <mergeCell ref="K18:K19"/>
    <mergeCell ref="L18:L19"/>
    <mergeCell ref="M18:M19"/>
    <mergeCell ref="N20:N21"/>
    <mergeCell ref="S20:S21"/>
    <mergeCell ref="T20:T21"/>
    <mergeCell ref="A22:A23"/>
    <mergeCell ref="B22:B23"/>
    <mergeCell ref="C22:C23"/>
    <mergeCell ref="D22:D23"/>
    <mergeCell ref="E22:E23"/>
    <mergeCell ref="J20:J21"/>
    <mergeCell ref="O20:O21"/>
    <mergeCell ref="R22:R23"/>
    <mergeCell ref="S22:S23"/>
    <mergeCell ref="T22:T23"/>
    <mergeCell ref="N22:N23"/>
    <mergeCell ref="O22:O23"/>
    <mergeCell ref="P22:P23"/>
    <mergeCell ref="Q22:Q23"/>
    <mergeCell ref="Q20:Q21"/>
    <mergeCell ref="R20:R21"/>
    <mergeCell ref="A24:A25"/>
    <mergeCell ref="B24:B25"/>
    <mergeCell ref="C24:C25"/>
    <mergeCell ref="D24:D25"/>
    <mergeCell ref="E24:E25"/>
    <mergeCell ref="F24:F25"/>
    <mergeCell ref="G24:G25"/>
    <mergeCell ref="L22:L23"/>
    <mergeCell ref="M22:M23"/>
    <mergeCell ref="F22:F23"/>
    <mergeCell ref="G22:G23"/>
    <mergeCell ref="H22:H23"/>
    <mergeCell ref="I22:I23"/>
    <mergeCell ref="J22:J23"/>
    <mergeCell ref="K22:K23"/>
    <mergeCell ref="H24:H25"/>
    <mergeCell ref="T24:T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N24:N25"/>
    <mergeCell ref="O24:O25"/>
    <mergeCell ref="P24:P25"/>
    <mergeCell ref="Q24:Q25"/>
    <mergeCell ref="R24:R25"/>
    <mergeCell ref="P26:P27"/>
    <mergeCell ref="K26:K27"/>
    <mergeCell ref="L26:L27"/>
    <mergeCell ref="M26:M27"/>
    <mergeCell ref="S24:S25"/>
    <mergeCell ref="I24:I25"/>
    <mergeCell ref="J24:J25"/>
    <mergeCell ref="K24:K25"/>
    <mergeCell ref="L24:L25"/>
    <mergeCell ref="M24:M25"/>
    <mergeCell ref="N26:N27"/>
    <mergeCell ref="S26:S27"/>
    <mergeCell ref="T26:T27"/>
    <mergeCell ref="A28:A29"/>
    <mergeCell ref="B28:B29"/>
    <mergeCell ref="C28:C29"/>
    <mergeCell ref="D28:D29"/>
    <mergeCell ref="E28:E29"/>
    <mergeCell ref="J26:J27"/>
    <mergeCell ref="O26:O27"/>
    <mergeCell ref="R28:R29"/>
    <mergeCell ref="S28:S29"/>
    <mergeCell ref="T28:T29"/>
    <mergeCell ref="N28:N29"/>
    <mergeCell ref="O28:O29"/>
    <mergeCell ref="P28:P29"/>
    <mergeCell ref="Q28:Q29"/>
    <mergeCell ref="Q26:Q27"/>
    <mergeCell ref="R26:R27"/>
    <mergeCell ref="A30:A31"/>
    <mergeCell ref="B30:B31"/>
    <mergeCell ref="C30:C31"/>
    <mergeCell ref="D30:D31"/>
    <mergeCell ref="E30:E31"/>
    <mergeCell ref="F30:F31"/>
    <mergeCell ref="G30:G31"/>
    <mergeCell ref="L28:L29"/>
    <mergeCell ref="M28:M29"/>
    <mergeCell ref="F28:F29"/>
    <mergeCell ref="G28:G29"/>
    <mergeCell ref="H28:H29"/>
    <mergeCell ref="I28:I29"/>
    <mergeCell ref="J28:J29"/>
    <mergeCell ref="K28:K29"/>
    <mergeCell ref="H30:H31"/>
    <mergeCell ref="T30:T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N30:N31"/>
    <mergeCell ref="O30:O31"/>
    <mergeCell ref="P30:P31"/>
    <mergeCell ref="Q30:Q31"/>
    <mergeCell ref="R30:R31"/>
    <mergeCell ref="P32:P33"/>
    <mergeCell ref="K32:K33"/>
    <mergeCell ref="L32:L33"/>
    <mergeCell ref="M32:M33"/>
    <mergeCell ref="S30:S31"/>
    <mergeCell ref="I30:I31"/>
    <mergeCell ref="J30:J31"/>
    <mergeCell ref="K30:K31"/>
    <mergeCell ref="L30:L31"/>
    <mergeCell ref="M30:M31"/>
    <mergeCell ref="N32:N33"/>
    <mergeCell ref="S32:S33"/>
    <mergeCell ref="T32:T33"/>
    <mergeCell ref="A34:A35"/>
    <mergeCell ref="B34:B35"/>
    <mergeCell ref="C34:C35"/>
    <mergeCell ref="D34:D35"/>
    <mergeCell ref="E34:E35"/>
    <mergeCell ref="J32:J33"/>
    <mergeCell ref="O32:O33"/>
    <mergeCell ref="R34:R35"/>
    <mergeCell ref="S34:S35"/>
    <mergeCell ref="T34:T35"/>
    <mergeCell ref="N34:N35"/>
    <mergeCell ref="O34:O35"/>
    <mergeCell ref="P34:P35"/>
    <mergeCell ref="Q34:Q35"/>
    <mergeCell ref="Q32:Q33"/>
    <mergeCell ref="R32:R33"/>
    <mergeCell ref="A36:A37"/>
    <mergeCell ref="B36:B37"/>
    <mergeCell ref="C36:C37"/>
    <mergeCell ref="D36:D37"/>
    <mergeCell ref="E36:E37"/>
    <mergeCell ref="F36:F37"/>
    <mergeCell ref="G36:G37"/>
    <mergeCell ref="L34:L35"/>
    <mergeCell ref="M34:M35"/>
    <mergeCell ref="F34:F35"/>
    <mergeCell ref="G34:G35"/>
    <mergeCell ref="H34:H35"/>
    <mergeCell ref="I34:I35"/>
    <mergeCell ref="J34:J35"/>
    <mergeCell ref="K34:K35"/>
    <mergeCell ref="H36:H37"/>
    <mergeCell ref="T36:T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N36:N37"/>
    <mergeCell ref="O36:O37"/>
    <mergeCell ref="P36:P37"/>
    <mergeCell ref="Q36:Q37"/>
    <mergeCell ref="R36:R37"/>
    <mergeCell ref="P38:P39"/>
    <mergeCell ref="K38:K39"/>
    <mergeCell ref="L38:L39"/>
    <mergeCell ref="M38:M39"/>
    <mergeCell ref="S36:S37"/>
    <mergeCell ref="I36:I37"/>
    <mergeCell ref="J36:J37"/>
    <mergeCell ref="K36:K37"/>
    <mergeCell ref="L36:L37"/>
    <mergeCell ref="M36:M37"/>
    <mergeCell ref="N38:N39"/>
    <mergeCell ref="S38:S39"/>
    <mergeCell ref="T38:T39"/>
    <mergeCell ref="A40:A41"/>
    <mergeCell ref="B40:B41"/>
    <mergeCell ref="C40:C41"/>
    <mergeCell ref="D40:D41"/>
    <mergeCell ref="E40:E41"/>
    <mergeCell ref="J38:J39"/>
    <mergeCell ref="O38:O39"/>
    <mergeCell ref="R40:R41"/>
    <mergeCell ref="S40:S41"/>
    <mergeCell ref="T40:T41"/>
    <mergeCell ref="N40:N41"/>
    <mergeCell ref="O40:O41"/>
    <mergeCell ref="P40:P41"/>
    <mergeCell ref="Q40:Q41"/>
    <mergeCell ref="Q38:Q39"/>
    <mergeCell ref="R38:R39"/>
    <mergeCell ref="A42:A43"/>
    <mergeCell ref="B42:B43"/>
    <mergeCell ref="C42:C43"/>
    <mergeCell ref="D42:D43"/>
    <mergeCell ref="E42:E43"/>
    <mergeCell ref="F42:F43"/>
    <mergeCell ref="G42:G43"/>
    <mergeCell ref="L40:L41"/>
    <mergeCell ref="M40:M41"/>
    <mergeCell ref="F40:F41"/>
    <mergeCell ref="G40:G41"/>
    <mergeCell ref="H40:H41"/>
    <mergeCell ref="I40:I41"/>
    <mergeCell ref="J40:J41"/>
    <mergeCell ref="K40:K41"/>
    <mergeCell ref="H42:H43"/>
    <mergeCell ref="T42:T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N42:N43"/>
    <mergeCell ref="O42:O43"/>
    <mergeCell ref="P42:P43"/>
    <mergeCell ref="Q42:Q43"/>
    <mergeCell ref="R42:R43"/>
    <mergeCell ref="P44:P45"/>
    <mergeCell ref="K44:K45"/>
    <mergeCell ref="L44:L45"/>
    <mergeCell ref="M44:M45"/>
    <mergeCell ref="S42:S43"/>
    <mergeCell ref="I42:I43"/>
    <mergeCell ref="J42:J43"/>
    <mergeCell ref="K42:K43"/>
    <mergeCell ref="L42:L43"/>
    <mergeCell ref="M42:M43"/>
    <mergeCell ref="N44:N45"/>
    <mergeCell ref="S44:S45"/>
    <mergeCell ref="T44:T45"/>
    <mergeCell ref="A46:A47"/>
    <mergeCell ref="B46:B47"/>
    <mergeCell ref="C46:C47"/>
    <mergeCell ref="D46:D47"/>
    <mergeCell ref="E46:E47"/>
    <mergeCell ref="J44:J45"/>
    <mergeCell ref="O44:O45"/>
    <mergeCell ref="R46:R47"/>
    <mergeCell ref="S46:S47"/>
    <mergeCell ref="T46:T47"/>
    <mergeCell ref="N46:N47"/>
    <mergeCell ref="O46:O47"/>
    <mergeCell ref="P46:P47"/>
    <mergeCell ref="Q46:Q47"/>
    <mergeCell ref="Q44:Q45"/>
    <mergeCell ref="R44:R45"/>
    <mergeCell ref="A48:A49"/>
    <mergeCell ref="B48:B49"/>
    <mergeCell ref="C48:C49"/>
    <mergeCell ref="D48:D49"/>
    <mergeCell ref="E48:E49"/>
    <mergeCell ref="F48:F49"/>
    <mergeCell ref="G48:G49"/>
    <mergeCell ref="L46:L47"/>
    <mergeCell ref="M46:M47"/>
    <mergeCell ref="F46:F47"/>
    <mergeCell ref="G46:G47"/>
    <mergeCell ref="H46:H47"/>
    <mergeCell ref="I46:I47"/>
    <mergeCell ref="J46:J47"/>
    <mergeCell ref="K46:K47"/>
    <mergeCell ref="H48:H49"/>
    <mergeCell ref="T48:T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N48:N49"/>
    <mergeCell ref="O48:O49"/>
    <mergeCell ref="P48:P49"/>
    <mergeCell ref="Q48:Q49"/>
    <mergeCell ref="R48:R49"/>
    <mergeCell ref="P50:P51"/>
    <mergeCell ref="K50:K51"/>
    <mergeCell ref="L50:L51"/>
    <mergeCell ref="M50:M51"/>
    <mergeCell ref="S48:S49"/>
    <mergeCell ref="I48:I49"/>
    <mergeCell ref="J48:J49"/>
    <mergeCell ref="K48:K49"/>
    <mergeCell ref="L48:L49"/>
    <mergeCell ref="M48:M49"/>
    <mergeCell ref="N50:N51"/>
    <mergeCell ref="S50:S51"/>
    <mergeCell ref="T50:T51"/>
    <mergeCell ref="A52:A53"/>
    <mergeCell ref="B52:B53"/>
    <mergeCell ref="C52:C53"/>
    <mergeCell ref="D52:D53"/>
    <mergeCell ref="E52:E53"/>
    <mergeCell ref="J50:J51"/>
    <mergeCell ref="O50:O51"/>
    <mergeCell ref="R52:R53"/>
    <mergeCell ref="S52:S53"/>
    <mergeCell ref="T52:T53"/>
    <mergeCell ref="N52:N53"/>
    <mergeCell ref="O52:O53"/>
    <mergeCell ref="P52:P53"/>
    <mergeCell ref="Q52:Q53"/>
    <mergeCell ref="Q50:Q51"/>
    <mergeCell ref="R50:R51"/>
    <mergeCell ref="A54:A55"/>
    <mergeCell ref="B54:B55"/>
    <mergeCell ref="C54:C55"/>
    <mergeCell ref="D54:D55"/>
    <mergeCell ref="E54:E55"/>
    <mergeCell ref="F54:F55"/>
    <mergeCell ref="G54:G55"/>
    <mergeCell ref="L52:L53"/>
    <mergeCell ref="M52:M53"/>
    <mergeCell ref="F52:F53"/>
    <mergeCell ref="G52:G53"/>
    <mergeCell ref="H52:H53"/>
    <mergeCell ref="I52:I53"/>
    <mergeCell ref="J52:J53"/>
    <mergeCell ref="K52:K53"/>
    <mergeCell ref="T54:T55"/>
    <mergeCell ref="A56:A57"/>
    <mergeCell ref="B56:B57"/>
    <mergeCell ref="C56:C57"/>
    <mergeCell ref="D56:D57"/>
    <mergeCell ref="E56:E57"/>
    <mergeCell ref="F56:F57"/>
    <mergeCell ref="G56:G57"/>
    <mergeCell ref="H56:H57"/>
    <mergeCell ref="R54:R55"/>
    <mergeCell ref="K56:K57"/>
    <mergeCell ref="L56:L57"/>
    <mergeCell ref="M56:M57"/>
    <mergeCell ref="H54:H55"/>
    <mergeCell ref="S54:S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Q56:Q57"/>
    <mergeCell ref="O56:O57"/>
    <mergeCell ref="N56:N57"/>
    <mergeCell ref="P56:P57"/>
    <mergeCell ref="R56:R57"/>
    <mergeCell ref="S56:S57"/>
    <mergeCell ref="T56:T57"/>
    <mergeCell ref="A58:A59"/>
    <mergeCell ref="B58:B59"/>
    <mergeCell ref="C58:C59"/>
    <mergeCell ref="D58:D59"/>
    <mergeCell ref="E58:E59"/>
    <mergeCell ref="I56:I57"/>
    <mergeCell ref="J56:J57"/>
    <mergeCell ref="R58:R59"/>
    <mergeCell ref="S58:S59"/>
    <mergeCell ref="T58:T59"/>
    <mergeCell ref="L58:L59"/>
    <mergeCell ref="M58:M59"/>
    <mergeCell ref="N58:N59"/>
    <mergeCell ref="O58:O59"/>
    <mergeCell ref="A62:C62"/>
    <mergeCell ref="P58:P59"/>
    <mergeCell ref="Q58:Q59"/>
    <mergeCell ref="F58:F59"/>
    <mergeCell ref="G58:G59"/>
    <mergeCell ref="H58:H59"/>
    <mergeCell ref="I58:I59"/>
    <mergeCell ref="J58:J59"/>
    <mergeCell ref="K58:K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zoomScalePageLayoutView="0" workbookViewId="0" topLeftCell="A1">
      <selection activeCell="U3" sqref="U3"/>
    </sheetView>
  </sheetViews>
  <sheetFormatPr defaultColWidth="9.140625" defaultRowHeight="15"/>
  <cols>
    <col min="1" max="1" width="15.57421875" style="2" customWidth="1"/>
    <col min="2" max="4" width="7.140625" style="3" customWidth="1"/>
    <col min="5" max="5" width="7.140625" style="2" customWidth="1"/>
    <col min="6" max="6" width="15.57421875" style="3" customWidth="1"/>
    <col min="7" max="8" width="7.140625" style="3" customWidth="1"/>
    <col min="9" max="9" width="7.140625" style="2" customWidth="1"/>
    <col min="10" max="10" width="7.140625" style="3" customWidth="1"/>
    <col min="11" max="11" width="15.57421875" style="3" customWidth="1"/>
    <col min="12" max="12" width="7.140625" style="3" customWidth="1"/>
    <col min="13" max="13" width="7.140625" style="2" customWidth="1"/>
    <col min="14" max="15" width="7.140625" style="3" customWidth="1"/>
    <col min="16" max="16" width="15.57421875" style="3" customWidth="1"/>
    <col min="17" max="20" width="7.140625" style="1" customWidth="1"/>
    <col min="21" max="16384" width="9.00390625" style="1" customWidth="1"/>
  </cols>
  <sheetData>
    <row r="1" spans="1:20" ht="17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12.75" thickBot="1">
      <c r="A2" s="212"/>
      <c r="B2" s="214"/>
      <c r="C2" s="214"/>
      <c r="D2" s="214"/>
      <c r="E2" s="212"/>
      <c r="F2" s="214"/>
      <c r="G2" s="214"/>
      <c r="H2" s="214"/>
      <c r="I2" s="212"/>
      <c r="J2" s="214"/>
      <c r="K2" s="214"/>
      <c r="L2" s="214"/>
      <c r="M2" s="212"/>
      <c r="N2" s="214"/>
      <c r="O2" s="214"/>
      <c r="P2" s="214"/>
      <c r="Q2" s="219"/>
      <c r="R2" s="219"/>
      <c r="S2" s="219"/>
      <c r="T2" s="219"/>
    </row>
    <row r="3" spans="1:20" s="4" customFormat="1" ht="13.5">
      <c r="A3" s="235" t="s">
        <v>1</v>
      </c>
      <c r="B3" s="99" t="s">
        <v>151</v>
      </c>
      <c r="C3" s="99"/>
      <c r="D3" s="99" t="s">
        <v>104</v>
      </c>
      <c r="E3" s="99"/>
      <c r="F3" s="97" t="s">
        <v>1</v>
      </c>
      <c r="G3" s="99" t="s">
        <v>151</v>
      </c>
      <c r="H3" s="99"/>
      <c r="I3" s="99" t="s">
        <v>104</v>
      </c>
      <c r="J3" s="99"/>
      <c r="K3" s="97" t="s">
        <v>1</v>
      </c>
      <c r="L3" s="99" t="s">
        <v>151</v>
      </c>
      <c r="M3" s="99"/>
      <c r="N3" s="99" t="s">
        <v>104</v>
      </c>
      <c r="O3" s="99"/>
      <c r="P3" s="97" t="s">
        <v>1</v>
      </c>
      <c r="Q3" s="99" t="s">
        <v>151</v>
      </c>
      <c r="R3" s="99"/>
      <c r="S3" s="99" t="s">
        <v>104</v>
      </c>
      <c r="T3" s="236"/>
    </row>
    <row r="4" spans="1:20" s="4" customFormat="1" ht="13.5">
      <c r="A4" s="237"/>
      <c r="B4" s="91" t="s">
        <v>4</v>
      </c>
      <c r="C4" s="91" t="s">
        <v>5</v>
      </c>
      <c r="D4" s="91" t="s">
        <v>4</v>
      </c>
      <c r="E4" s="91" t="s">
        <v>5</v>
      </c>
      <c r="F4" s="98"/>
      <c r="G4" s="91" t="s">
        <v>4</v>
      </c>
      <c r="H4" s="91" t="s">
        <v>5</v>
      </c>
      <c r="I4" s="91" t="s">
        <v>4</v>
      </c>
      <c r="J4" s="91" t="s">
        <v>5</v>
      </c>
      <c r="K4" s="98"/>
      <c r="L4" s="91" t="s">
        <v>4</v>
      </c>
      <c r="M4" s="91" t="s">
        <v>5</v>
      </c>
      <c r="N4" s="91" t="s">
        <v>4</v>
      </c>
      <c r="O4" s="91" t="s">
        <v>5</v>
      </c>
      <c r="P4" s="98"/>
      <c r="Q4" s="91" t="s">
        <v>4</v>
      </c>
      <c r="R4" s="91" t="s">
        <v>5</v>
      </c>
      <c r="S4" s="91" t="s">
        <v>4</v>
      </c>
      <c r="T4" s="238" t="s">
        <v>5</v>
      </c>
    </row>
    <row r="5" spans="1:20" s="4" customFormat="1" ht="13.5">
      <c r="A5" s="239"/>
      <c r="B5" s="92"/>
      <c r="C5" s="92"/>
      <c r="D5" s="92"/>
      <c r="E5" s="92"/>
      <c r="F5" s="98"/>
      <c r="G5" s="92"/>
      <c r="H5" s="92"/>
      <c r="I5" s="92"/>
      <c r="J5" s="92"/>
      <c r="K5" s="98"/>
      <c r="L5" s="92"/>
      <c r="M5" s="92"/>
      <c r="N5" s="92"/>
      <c r="O5" s="92"/>
      <c r="P5" s="98"/>
      <c r="Q5" s="92"/>
      <c r="R5" s="92"/>
      <c r="S5" s="92"/>
      <c r="T5" s="240"/>
    </row>
    <row r="6" spans="1:20" ht="12">
      <c r="A6" s="241" t="s">
        <v>6</v>
      </c>
      <c r="B6" s="93">
        <f>SUM(B8,B10,B12,B14,B16,B24,G18,G28,G40,G56,L26,L42,L48,L56,Q8,Q14,Q20)</f>
        <v>5485</v>
      </c>
      <c r="C6" s="95">
        <f>SUM(C8,C10,C12,C14,C16,C24,H18,H28,H40,H56,M26,M42,M48,M56,R8,R14,R20)</f>
        <v>61132</v>
      </c>
      <c r="D6" s="94">
        <f>SUM(D8,D10,D12,D14,D16,D24,I18,I28,I40,I56,N26,N42,N48,N56,S8,S14,S20)</f>
        <v>5162</v>
      </c>
      <c r="E6" s="94">
        <f>SUM(E8,E10,E12,E14,E16,E24,J18,J28,J40,J56,O26,O42,O48,O56,T8,T14,T20)</f>
        <v>57891</v>
      </c>
      <c r="F6" s="80" t="s">
        <v>106</v>
      </c>
      <c r="G6" s="73">
        <v>29</v>
      </c>
      <c r="H6" s="72">
        <v>365</v>
      </c>
      <c r="I6" s="73">
        <v>34</v>
      </c>
      <c r="J6" s="72">
        <v>329</v>
      </c>
      <c r="K6" s="80" t="s">
        <v>152</v>
      </c>
      <c r="L6" s="73">
        <v>54</v>
      </c>
      <c r="M6" s="72">
        <v>1121</v>
      </c>
      <c r="N6" s="73">
        <v>57</v>
      </c>
      <c r="O6" s="72">
        <v>1032</v>
      </c>
      <c r="P6" s="76" t="s">
        <v>108</v>
      </c>
      <c r="Q6" s="73">
        <v>46</v>
      </c>
      <c r="R6" s="72">
        <v>980</v>
      </c>
      <c r="S6" s="73">
        <v>30</v>
      </c>
      <c r="T6" s="242">
        <v>540</v>
      </c>
    </row>
    <row r="7" spans="1:20" ht="12">
      <c r="A7" s="225"/>
      <c r="B7" s="81"/>
      <c r="C7" s="84"/>
      <c r="D7" s="82"/>
      <c r="E7" s="82"/>
      <c r="F7" s="105"/>
      <c r="G7" s="73"/>
      <c r="H7" s="72"/>
      <c r="I7" s="73"/>
      <c r="J7" s="72"/>
      <c r="K7" s="80"/>
      <c r="L7" s="73"/>
      <c r="M7" s="72"/>
      <c r="N7" s="73"/>
      <c r="O7" s="72"/>
      <c r="P7" s="76"/>
      <c r="Q7" s="73"/>
      <c r="R7" s="72"/>
      <c r="S7" s="73"/>
      <c r="T7" s="242"/>
    </row>
    <row r="8" spans="1:20" ht="12">
      <c r="A8" s="225" t="s">
        <v>10</v>
      </c>
      <c r="B8" s="81">
        <v>1</v>
      </c>
      <c r="C8" s="86">
        <v>12</v>
      </c>
      <c r="D8" s="82">
        <v>2</v>
      </c>
      <c r="E8" s="82">
        <v>20</v>
      </c>
      <c r="F8" s="80" t="s">
        <v>110</v>
      </c>
      <c r="G8" s="73">
        <v>11</v>
      </c>
      <c r="H8" s="72">
        <v>1194</v>
      </c>
      <c r="I8" s="73">
        <v>12</v>
      </c>
      <c r="J8" s="72">
        <v>1216</v>
      </c>
      <c r="K8" s="80" t="s">
        <v>153</v>
      </c>
      <c r="L8" s="73">
        <v>123</v>
      </c>
      <c r="M8" s="72">
        <v>1128</v>
      </c>
      <c r="N8" s="73">
        <v>112</v>
      </c>
      <c r="O8" s="72">
        <v>1010</v>
      </c>
      <c r="P8" s="83" t="s">
        <v>281</v>
      </c>
      <c r="Q8" s="81">
        <f>SUM(Q10:Q13)</f>
        <v>156</v>
      </c>
      <c r="R8" s="107">
        <f>SUM(R10:R13)</f>
        <v>1101</v>
      </c>
      <c r="S8" s="81">
        <f>SUM(S10:S13)</f>
        <v>130</v>
      </c>
      <c r="T8" s="243">
        <f>SUM(T10:T13)</f>
        <v>883</v>
      </c>
    </row>
    <row r="9" spans="1:20" ht="12">
      <c r="A9" s="225"/>
      <c r="B9" s="81"/>
      <c r="C9" s="86"/>
      <c r="D9" s="82"/>
      <c r="E9" s="82"/>
      <c r="F9" s="80"/>
      <c r="G9" s="73"/>
      <c r="H9" s="72"/>
      <c r="I9" s="73"/>
      <c r="J9" s="72"/>
      <c r="K9" s="80"/>
      <c r="L9" s="73"/>
      <c r="M9" s="72"/>
      <c r="N9" s="73"/>
      <c r="O9" s="72"/>
      <c r="P9" s="106"/>
      <c r="Q9" s="81"/>
      <c r="R9" s="107"/>
      <c r="S9" s="81"/>
      <c r="T9" s="243"/>
    </row>
    <row r="10" spans="1:20" ht="12">
      <c r="A10" s="225" t="s">
        <v>14</v>
      </c>
      <c r="B10" s="82" t="s">
        <v>154</v>
      </c>
      <c r="C10" s="86" t="s">
        <v>154</v>
      </c>
      <c r="D10" s="82" t="s">
        <v>154</v>
      </c>
      <c r="E10" s="82" t="s">
        <v>154</v>
      </c>
      <c r="F10" s="80" t="s">
        <v>112</v>
      </c>
      <c r="G10" s="73">
        <v>28</v>
      </c>
      <c r="H10" s="72">
        <v>437</v>
      </c>
      <c r="I10" s="73">
        <v>26</v>
      </c>
      <c r="J10" s="72">
        <v>312</v>
      </c>
      <c r="K10" s="80" t="s">
        <v>155</v>
      </c>
      <c r="L10" s="15"/>
      <c r="M10" s="16"/>
      <c r="N10" s="15"/>
      <c r="O10" s="16"/>
      <c r="P10" s="102" t="s">
        <v>113</v>
      </c>
      <c r="Q10" s="73">
        <v>14</v>
      </c>
      <c r="R10" s="72">
        <v>264</v>
      </c>
      <c r="S10" s="73">
        <v>13</v>
      </c>
      <c r="T10" s="242">
        <v>254</v>
      </c>
    </row>
    <row r="11" spans="1:20" ht="12">
      <c r="A11" s="225"/>
      <c r="B11" s="82"/>
      <c r="C11" s="86"/>
      <c r="D11" s="82"/>
      <c r="E11" s="82"/>
      <c r="F11" s="80"/>
      <c r="G11" s="73"/>
      <c r="H11" s="72"/>
      <c r="I11" s="73"/>
      <c r="J11" s="72"/>
      <c r="K11" s="80"/>
      <c r="L11" s="15">
        <v>80</v>
      </c>
      <c r="M11" s="16">
        <v>672</v>
      </c>
      <c r="N11" s="15">
        <v>70</v>
      </c>
      <c r="O11" s="16">
        <v>581</v>
      </c>
      <c r="P11" s="102"/>
      <c r="Q11" s="73"/>
      <c r="R11" s="72"/>
      <c r="S11" s="73"/>
      <c r="T11" s="242"/>
    </row>
    <row r="12" spans="1:20" ht="12">
      <c r="A12" s="225" t="s">
        <v>19</v>
      </c>
      <c r="B12" s="82" t="s">
        <v>154</v>
      </c>
      <c r="C12" s="86" t="s">
        <v>154</v>
      </c>
      <c r="D12" s="82" t="s">
        <v>154</v>
      </c>
      <c r="E12" s="82" t="s">
        <v>154</v>
      </c>
      <c r="F12" s="80" t="s">
        <v>156</v>
      </c>
      <c r="G12" s="116">
        <v>24</v>
      </c>
      <c r="H12" s="117">
        <v>221</v>
      </c>
      <c r="I12" s="116">
        <v>27</v>
      </c>
      <c r="J12" s="117">
        <v>308</v>
      </c>
      <c r="K12" s="76" t="s">
        <v>8</v>
      </c>
      <c r="L12" s="73">
        <v>81</v>
      </c>
      <c r="M12" s="78">
        <v>1244</v>
      </c>
      <c r="N12" s="73">
        <v>74</v>
      </c>
      <c r="O12" s="78">
        <v>1267</v>
      </c>
      <c r="P12" s="76" t="s">
        <v>115</v>
      </c>
      <c r="Q12" s="73">
        <v>142</v>
      </c>
      <c r="R12" s="72">
        <v>837</v>
      </c>
      <c r="S12" s="73">
        <v>117</v>
      </c>
      <c r="T12" s="242">
        <v>629</v>
      </c>
    </row>
    <row r="13" spans="1:20" ht="12">
      <c r="A13" s="225"/>
      <c r="B13" s="82"/>
      <c r="C13" s="86"/>
      <c r="D13" s="82"/>
      <c r="E13" s="82"/>
      <c r="F13" s="80"/>
      <c r="G13" s="116"/>
      <c r="H13" s="117"/>
      <c r="I13" s="116"/>
      <c r="J13" s="117"/>
      <c r="K13" s="76"/>
      <c r="L13" s="73"/>
      <c r="M13" s="78"/>
      <c r="N13" s="73"/>
      <c r="O13" s="78"/>
      <c r="P13" s="102"/>
      <c r="Q13" s="73"/>
      <c r="R13" s="72"/>
      <c r="S13" s="73"/>
      <c r="T13" s="242"/>
    </row>
    <row r="14" spans="1:20" ht="12">
      <c r="A14" s="225" t="s">
        <v>23</v>
      </c>
      <c r="B14" s="82" t="s">
        <v>154</v>
      </c>
      <c r="C14" s="86" t="s">
        <v>154</v>
      </c>
      <c r="D14" s="82" t="s">
        <v>154</v>
      </c>
      <c r="E14" s="82" t="s">
        <v>154</v>
      </c>
      <c r="F14" s="17" t="s">
        <v>24</v>
      </c>
      <c r="G14" s="73">
        <v>42</v>
      </c>
      <c r="H14" s="72">
        <v>408</v>
      </c>
      <c r="I14" s="73">
        <v>43</v>
      </c>
      <c r="J14" s="72">
        <v>429</v>
      </c>
      <c r="K14" s="76" t="s">
        <v>12</v>
      </c>
      <c r="L14" s="73">
        <v>4</v>
      </c>
      <c r="M14" s="78">
        <v>907</v>
      </c>
      <c r="N14" s="73">
        <v>4</v>
      </c>
      <c r="O14" s="78">
        <v>316</v>
      </c>
      <c r="P14" s="83" t="s">
        <v>116</v>
      </c>
      <c r="Q14" s="81">
        <f>SUM(Q16:Q19)</f>
        <v>13</v>
      </c>
      <c r="R14" s="107">
        <f>SUM(R16:R19)</f>
        <v>122</v>
      </c>
      <c r="S14" s="81">
        <f>SUM(S16:S19)</f>
        <v>5</v>
      </c>
      <c r="T14" s="243">
        <f>SUM(T16:T19)</f>
        <v>99</v>
      </c>
    </row>
    <row r="15" spans="1:20" ht="12">
      <c r="A15" s="225"/>
      <c r="B15" s="82"/>
      <c r="C15" s="86"/>
      <c r="D15" s="82"/>
      <c r="E15" s="82"/>
      <c r="F15" s="18" t="s">
        <v>157</v>
      </c>
      <c r="G15" s="73"/>
      <c r="H15" s="72"/>
      <c r="I15" s="73"/>
      <c r="J15" s="72"/>
      <c r="K15" s="76"/>
      <c r="L15" s="73"/>
      <c r="M15" s="78"/>
      <c r="N15" s="73"/>
      <c r="O15" s="78"/>
      <c r="P15" s="106"/>
      <c r="Q15" s="81"/>
      <c r="R15" s="107"/>
      <c r="S15" s="81"/>
      <c r="T15" s="243"/>
    </row>
    <row r="16" spans="1:20" ht="12">
      <c r="A16" s="225" t="s">
        <v>277</v>
      </c>
      <c r="B16" s="81">
        <f>B18+B20+B22</f>
        <v>500</v>
      </c>
      <c r="C16" s="82">
        <v>4027</v>
      </c>
      <c r="D16" s="81">
        <v>460</v>
      </c>
      <c r="E16" s="82">
        <v>3864</v>
      </c>
      <c r="F16" s="80" t="s">
        <v>32</v>
      </c>
      <c r="G16" s="73">
        <v>48</v>
      </c>
      <c r="H16" s="72">
        <v>334</v>
      </c>
      <c r="I16" s="73">
        <v>42</v>
      </c>
      <c r="J16" s="72">
        <v>287</v>
      </c>
      <c r="K16" s="76" t="s">
        <v>17</v>
      </c>
      <c r="L16" s="73">
        <v>108</v>
      </c>
      <c r="M16" s="78">
        <v>557</v>
      </c>
      <c r="N16" s="73">
        <v>56</v>
      </c>
      <c r="O16" s="78">
        <v>240</v>
      </c>
      <c r="P16" s="102" t="s">
        <v>117</v>
      </c>
      <c r="Q16" s="73">
        <v>9</v>
      </c>
      <c r="R16" s="117">
        <v>60</v>
      </c>
      <c r="S16" s="73">
        <v>1</v>
      </c>
      <c r="T16" s="244">
        <v>5</v>
      </c>
    </row>
    <row r="17" spans="1:20" ht="12">
      <c r="A17" s="225"/>
      <c r="B17" s="81"/>
      <c r="C17" s="82"/>
      <c r="D17" s="81"/>
      <c r="E17" s="82"/>
      <c r="F17" s="80"/>
      <c r="G17" s="73"/>
      <c r="H17" s="72"/>
      <c r="I17" s="73"/>
      <c r="J17" s="72"/>
      <c r="K17" s="76"/>
      <c r="L17" s="73"/>
      <c r="M17" s="78"/>
      <c r="N17" s="73"/>
      <c r="O17" s="78"/>
      <c r="P17" s="102"/>
      <c r="Q17" s="73"/>
      <c r="R17" s="117"/>
      <c r="S17" s="73"/>
      <c r="T17" s="244"/>
    </row>
    <row r="18" spans="1:20" ht="12">
      <c r="A18" s="226" t="s">
        <v>31</v>
      </c>
      <c r="B18" s="73">
        <v>164</v>
      </c>
      <c r="C18" s="72">
        <v>1353</v>
      </c>
      <c r="D18" s="73">
        <v>154</v>
      </c>
      <c r="E18" s="72">
        <v>1304</v>
      </c>
      <c r="F18" s="87" t="s">
        <v>36</v>
      </c>
      <c r="G18" s="81">
        <f>SUM(G20:G27)</f>
        <v>4</v>
      </c>
      <c r="H18" s="82">
        <f>SUM(H20:H27)</f>
        <v>129</v>
      </c>
      <c r="I18" s="81">
        <f>SUM(I20:I27)</f>
        <v>3</v>
      </c>
      <c r="J18" s="82">
        <f>SUM(J20:J27)</f>
        <v>102</v>
      </c>
      <c r="K18" s="76" t="s">
        <v>158</v>
      </c>
      <c r="L18" s="73">
        <v>275</v>
      </c>
      <c r="M18" s="78">
        <v>3229</v>
      </c>
      <c r="N18" s="73">
        <v>256</v>
      </c>
      <c r="O18" s="78">
        <v>2662</v>
      </c>
      <c r="P18" s="76" t="s">
        <v>57</v>
      </c>
      <c r="Q18" s="73">
        <v>4</v>
      </c>
      <c r="R18" s="72">
        <v>62</v>
      </c>
      <c r="S18" s="73">
        <v>4</v>
      </c>
      <c r="T18" s="242">
        <v>94</v>
      </c>
    </row>
    <row r="19" spans="1:20" ht="12">
      <c r="A19" s="226"/>
      <c r="B19" s="73"/>
      <c r="C19" s="72"/>
      <c r="D19" s="73"/>
      <c r="E19" s="72"/>
      <c r="F19" s="87"/>
      <c r="G19" s="81"/>
      <c r="H19" s="82"/>
      <c r="I19" s="81"/>
      <c r="J19" s="82"/>
      <c r="K19" s="76"/>
      <c r="L19" s="73"/>
      <c r="M19" s="78"/>
      <c r="N19" s="73"/>
      <c r="O19" s="78"/>
      <c r="P19" s="76"/>
      <c r="Q19" s="73"/>
      <c r="R19" s="72"/>
      <c r="S19" s="73"/>
      <c r="T19" s="242"/>
    </row>
    <row r="20" spans="1:20" ht="12">
      <c r="A20" s="226" t="s">
        <v>35</v>
      </c>
      <c r="B20" s="73">
        <v>190</v>
      </c>
      <c r="C20" s="72">
        <v>1469</v>
      </c>
      <c r="D20" s="73">
        <v>170</v>
      </c>
      <c r="E20" s="72">
        <v>1449</v>
      </c>
      <c r="F20" s="109" t="s">
        <v>40</v>
      </c>
      <c r="G20" s="72" t="s">
        <v>154</v>
      </c>
      <c r="H20" s="72" t="s">
        <v>154</v>
      </c>
      <c r="I20" s="73" t="s">
        <v>154</v>
      </c>
      <c r="J20" s="72" t="s">
        <v>154</v>
      </c>
      <c r="K20" s="76" t="s">
        <v>25</v>
      </c>
      <c r="L20" s="73">
        <v>84</v>
      </c>
      <c r="M20" s="78">
        <v>659</v>
      </c>
      <c r="N20" s="73">
        <v>61</v>
      </c>
      <c r="O20" s="78">
        <v>619</v>
      </c>
      <c r="P20" s="59" t="s">
        <v>119</v>
      </c>
      <c r="Q20" s="81">
        <f>SUM(Q22:Q49)</f>
        <v>778</v>
      </c>
      <c r="R20" s="82">
        <f>SUM(R22:R49)</f>
        <v>7104</v>
      </c>
      <c r="S20" s="81">
        <f>SUM(S22:S49)</f>
        <v>771</v>
      </c>
      <c r="T20" s="202">
        <f>SUM(T22:T49)</f>
        <v>6284</v>
      </c>
    </row>
    <row r="21" spans="1:20" ht="12">
      <c r="A21" s="226"/>
      <c r="B21" s="73"/>
      <c r="C21" s="72"/>
      <c r="D21" s="73"/>
      <c r="E21" s="72"/>
      <c r="F21" s="109"/>
      <c r="G21" s="72"/>
      <c r="H21" s="72"/>
      <c r="I21" s="73"/>
      <c r="J21" s="72"/>
      <c r="K21" s="76"/>
      <c r="L21" s="73"/>
      <c r="M21" s="78"/>
      <c r="N21" s="73"/>
      <c r="O21" s="78"/>
      <c r="P21" s="60" t="s">
        <v>159</v>
      </c>
      <c r="Q21" s="81"/>
      <c r="R21" s="82"/>
      <c r="S21" s="81"/>
      <c r="T21" s="202"/>
    </row>
    <row r="22" spans="1:20" ht="12">
      <c r="A22" s="226" t="s">
        <v>39</v>
      </c>
      <c r="B22" s="73">
        <v>146</v>
      </c>
      <c r="C22" s="72">
        <v>1205</v>
      </c>
      <c r="D22" s="73">
        <v>136</v>
      </c>
      <c r="E22" s="72">
        <v>1111</v>
      </c>
      <c r="F22" s="105" t="s">
        <v>43</v>
      </c>
      <c r="G22" s="72" t="s">
        <v>154</v>
      </c>
      <c r="H22" s="72" t="s">
        <v>154</v>
      </c>
      <c r="I22" s="73" t="s">
        <v>154</v>
      </c>
      <c r="J22" s="72" t="s">
        <v>154</v>
      </c>
      <c r="K22" s="76" t="s">
        <v>118</v>
      </c>
      <c r="L22" s="73">
        <v>64</v>
      </c>
      <c r="M22" s="78">
        <v>386</v>
      </c>
      <c r="N22" s="73">
        <v>63</v>
      </c>
      <c r="O22" s="78">
        <v>313</v>
      </c>
      <c r="P22" s="76" t="s">
        <v>53</v>
      </c>
      <c r="Q22" s="73">
        <v>100</v>
      </c>
      <c r="R22" s="78">
        <v>495</v>
      </c>
      <c r="S22" s="73">
        <v>93</v>
      </c>
      <c r="T22" s="245">
        <v>500</v>
      </c>
    </row>
    <row r="23" spans="1:20" ht="12">
      <c r="A23" s="226"/>
      <c r="B23" s="73"/>
      <c r="C23" s="72"/>
      <c r="D23" s="73"/>
      <c r="E23" s="72"/>
      <c r="F23" s="105"/>
      <c r="G23" s="72"/>
      <c r="H23" s="72"/>
      <c r="I23" s="73"/>
      <c r="J23" s="72"/>
      <c r="K23" s="76"/>
      <c r="L23" s="73"/>
      <c r="M23" s="78"/>
      <c r="N23" s="73"/>
      <c r="O23" s="78"/>
      <c r="P23" s="76"/>
      <c r="Q23" s="73"/>
      <c r="R23" s="78"/>
      <c r="S23" s="73"/>
      <c r="T23" s="245"/>
    </row>
    <row r="24" spans="1:20" ht="12">
      <c r="A24" s="225" t="s">
        <v>278</v>
      </c>
      <c r="B24" s="81">
        <f>SUM(B26:B61,G6:G17)</f>
        <v>1225</v>
      </c>
      <c r="C24" s="82">
        <f>SUM(C26:C61,H6:H17)</f>
        <v>16444</v>
      </c>
      <c r="D24" s="81">
        <f>SUM(D26:D61,I6:I17)</f>
        <v>1254</v>
      </c>
      <c r="E24" s="82">
        <f>SUM(E26:E61,J6:J17)</f>
        <v>17095</v>
      </c>
      <c r="F24" s="105" t="s">
        <v>47</v>
      </c>
      <c r="G24" s="72" t="s">
        <v>154</v>
      </c>
      <c r="H24" s="72" t="s">
        <v>154</v>
      </c>
      <c r="I24" s="73" t="s">
        <v>154</v>
      </c>
      <c r="J24" s="72" t="s">
        <v>154</v>
      </c>
      <c r="K24" s="76" t="s">
        <v>33</v>
      </c>
      <c r="L24" s="73">
        <v>243</v>
      </c>
      <c r="M24" s="78">
        <v>1671</v>
      </c>
      <c r="N24" s="73">
        <v>203</v>
      </c>
      <c r="O24" s="78">
        <v>1354</v>
      </c>
      <c r="P24" s="125" t="s">
        <v>160</v>
      </c>
      <c r="Q24" s="73">
        <v>11</v>
      </c>
      <c r="R24" s="72">
        <v>666</v>
      </c>
      <c r="S24" s="73">
        <v>11</v>
      </c>
      <c r="T24" s="242">
        <v>825</v>
      </c>
    </row>
    <row r="25" spans="1:20" ht="12">
      <c r="A25" s="225"/>
      <c r="B25" s="81"/>
      <c r="C25" s="82"/>
      <c r="D25" s="81"/>
      <c r="E25" s="82"/>
      <c r="F25" s="105"/>
      <c r="G25" s="72"/>
      <c r="H25" s="72"/>
      <c r="I25" s="73"/>
      <c r="J25" s="72"/>
      <c r="K25" s="76"/>
      <c r="L25" s="73"/>
      <c r="M25" s="78"/>
      <c r="N25" s="73"/>
      <c r="O25" s="78"/>
      <c r="P25" s="125"/>
      <c r="Q25" s="73"/>
      <c r="R25" s="72"/>
      <c r="S25" s="73"/>
      <c r="T25" s="242"/>
    </row>
    <row r="26" spans="1:20" ht="12">
      <c r="A26" s="226" t="s">
        <v>120</v>
      </c>
      <c r="B26" s="73">
        <v>54</v>
      </c>
      <c r="C26" s="72">
        <v>3178</v>
      </c>
      <c r="D26" s="73">
        <v>49</v>
      </c>
      <c r="E26" s="72">
        <v>3464</v>
      </c>
      <c r="F26" s="105" t="s">
        <v>51</v>
      </c>
      <c r="G26" s="73">
        <v>4</v>
      </c>
      <c r="H26" s="72">
        <v>129</v>
      </c>
      <c r="I26" s="73">
        <v>3</v>
      </c>
      <c r="J26" s="72">
        <v>102</v>
      </c>
      <c r="K26" s="106" t="s">
        <v>121</v>
      </c>
      <c r="L26" s="81">
        <f>SUM(L28:L41)</f>
        <v>39</v>
      </c>
      <c r="M26" s="82">
        <f>SUM(M28:M41)</f>
        <v>552</v>
      </c>
      <c r="N26" s="81">
        <f>SUM(N28:N41)</f>
        <v>39</v>
      </c>
      <c r="O26" s="82">
        <f>SUM(O28:O41)</f>
        <v>576</v>
      </c>
      <c r="P26" s="76" t="s">
        <v>161</v>
      </c>
      <c r="Q26" s="73">
        <v>292</v>
      </c>
      <c r="R26" s="78">
        <v>1416</v>
      </c>
      <c r="S26" s="73">
        <v>297</v>
      </c>
      <c r="T26" s="245">
        <v>1332</v>
      </c>
    </row>
    <row r="27" spans="1:20" ht="12">
      <c r="A27" s="226"/>
      <c r="B27" s="73"/>
      <c r="C27" s="72"/>
      <c r="D27" s="73"/>
      <c r="E27" s="72"/>
      <c r="F27" s="105"/>
      <c r="G27" s="73"/>
      <c r="H27" s="72"/>
      <c r="I27" s="73"/>
      <c r="J27" s="72"/>
      <c r="K27" s="106"/>
      <c r="L27" s="81"/>
      <c r="M27" s="82"/>
      <c r="N27" s="81"/>
      <c r="O27" s="82"/>
      <c r="P27" s="76"/>
      <c r="Q27" s="73"/>
      <c r="R27" s="78"/>
      <c r="S27" s="73"/>
      <c r="T27" s="245"/>
    </row>
    <row r="28" spans="1:20" ht="12">
      <c r="A28" s="227" t="s">
        <v>122</v>
      </c>
      <c r="B28" s="73">
        <v>2</v>
      </c>
      <c r="C28" s="72">
        <v>16</v>
      </c>
      <c r="D28" s="73">
        <v>1</v>
      </c>
      <c r="E28" s="72">
        <v>2</v>
      </c>
      <c r="F28" s="115" t="s">
        <v>124</v>
      </c>
      <c r="G28" s="81">
        <f>SUM(G30:G39)</f>
        <v>42</v>
      </c>
      <c r="H28" s="82">
        <f>SUM(H30:H39)</f>
        <v>481</v>
      </c>
      <c r="I28" s="81">
        <f>SUM(I30:I39)</f>
        <v>41</v>
      </c>
      <c r="J28" s="82">
        <f>SUM(J30:J39)</f>
        <v>561</v>
      </c>
      <c r="K28" s="102" t="s">
        <v>123</v>
      </c>
      <c r="L28" s="73">
        <v>7</v>
      </c>
      <c r="M28" s="78">
        <v>233</v>
      </c>
      <c r="N28" s="73">
        <v>7</v>
      </c>
      <c r="O28" s="78">
        <v>229</v>
      </c>
      <c r="P28" s="76" t="s">
        <v>13</v>
      </c>
      <c r="Q28" s="73">
        <v>33</v>
      </c>
      <c r="R28" s="72">
        <v>138</v>
      </c>
      <c r="S28" s="73">
        <v>33</v>
      </c>
      <c r="T28" s="242">
        <v>103</v>
      </c>
    </row>
    <row r="29" spans="1:20" ht="12">
      <c r="A29" s="226"/>
      <c r="B29" s="73"/>
      <c r="C29" s="72"/>
      <c r="D29" s="73"/>
      <c r="E29" s="72"/>
      <c r="F29" s="115"/>
      <c r="G29" s="81"/>
      <c r="H29" s="82"/>
      <c r="I29" s="81"/>
      <c r="J29" s="82"/>
      <c r="K29" s="102"/>
      <c r="L29" s="73"/>
      <c r="M29" s="78"/>
      <c r="N29" s="73"/>
      <c r="O29" s="78"/>
      <c r="P29" s="76"/>
      <c r="Q29" s="73"/>
      <c r="R29" s="72"/>
      <c r="S29" s="73"/>
      <c r="T29" s="242"/>
    </row>
    <row r="30" spans="1:20" ht="12">
      <c r="A30" s="226" t="s">
        <v>54</v>
      </c>
      <c r="B30" s="73">
        <v>2</v>
      </c>
      <c r="C30" s="72">
        <v>11</v>
      </c>
      <c r="D30" s="73">
        <v>3</v>
      </c>
      <c r="E30" s="72">
        <v>9</v>
      </c>
      <c r="F30" s="109" t="s">
        <v>127</v>
      </c>
      <c r="G30" s="73">
        <v>6</v>
      </c>
      <c r="H30" s="72">
        <v>34</v>
      </c>
      <c r="I30" s="73">
        <v>7</v>
      </c>
      <c r="J30" s="72">
        <v>92</v>
      </c>
      <c r="K30" s="76" t="s">
        <v>125</v>
      </c>
      <c r="L30" s="73">
        <v>9</v>
      </c>
      <c r="M30" s="78">
        <v>175</v>
      </c>
      <c r="N30" s="73">
        <v>9</v>
      </c>
      <c r="O30" s="78">
        <v>191</v>
      </c>
      <c r="P30" s="102" t="s">
        <v>22</v>
      </c>
      <c r="Q30" s="73">
        <v>34</v>
      </c>
      <c r="R30" s="72">
        <v>584</v>
      </c>
      <c r="S30" s="73">
        <v>34</v>
      </c>
      <c r="T30" s="242">
        <v>466</v>
      </c>
    </row>
    <row r="31" spans="1:20" ht="12">
      <c r="A31" s="226"/>
      <c r="B31" s="73"/>
      <c r="C31" s="72"/>
      <c r="D31" s="73"/>
      <c r="E31" s="72"/>
      <c r="F31" s="109"/>
      <c r="G31" s="73"/>
      <c r="H31" s="72"/>
      <c r="I31" s="73"/>
      <c r="J31" s="72"/>
      <c r="K31" s="76"/>
      <c r="L31" s="73"/>
      <c r="M31" s="78"/>
      <c r="N31" s="73"/>
      <c r="O31" s="78"/>
      <c r="P31" s="102"/>
      <c r="Q31" s="73"/>
      <c r="R31" s="72"/>
      <c r="S31" s="73"/>
      <c r="T31" s="242"/>
    </row>
    <row r="32" spans="1:20" ht="12">
      <c r="A32" s="227" t="s">
        <v>126</v>
      </c>
      <c r="B32" s="73">
        <v>12</v>
      </c>
      <c r="C32" s="72">
        <v>120</v>
      </c>
      <c r="D32" s="73">
        <v>12</v>
      </c>
      <c r="E32" s="72">
        <v>114</v>
      </c>
      <c r="F32" s="102" t="s">
        <v>42</v>
      </c>
      <c r="G32" s="73">
        <v>1</v>
      </c>
      <c r="H32" s="72">
        <v>4</v>
      </c>
      <c r="I32" s="73">
        <v>1</v>
      </c>
      <c r="J32" s="72">
        <v>1</v>
      </c>
      <c r="K32" s="76" t="s">
        <v>162</v>
      </c>
      <c r="L32" s="73" t="s">
        <v>154</v>
      </c>
      <c r="M32" s="78" t="s">
        <v>154</v>
      </c>
      <c r="N32" s="73" t="s">
        <v>154</v>
      </c>
      <c r="O32" s="78" t="s">
        <v>154</v>
      </c>
      <c r="P32" s="102" t="s">
        <v>65</v>
      </c>
      <c r="Q32" s="73">
        <v>17</v>
      </c>
      <c r="R32" s="72">
        <v>326</v>
      </c>
      <c r="S32" s="73">
        <v>17</v>
      </c>
      <c r="T32" s="242">
        <v>350</v>
      </c>
    </row>
    <row r="33" spans="1:20" ht="12">
      <c r="A33" s="226"/>
      <c r="B33" s="73"/>
      <c r="C33" s="72"/>
      <c r="D33" s="73"/>
      <c r="E33" s="72"/>
      <c r="F33" s="102"/>
      <c r="G33" s="73"/>
      <c r="H33" s="72"/>
      <c r="I33" s="73"/>
      <c r="J33" s="72"/>
      <c r="K33" s="76"/>
      <c r="L33" s="73"/>
      <c r="M33" s="78"/>
      <c r="N33" s="73"/>
      <c r="O33" s="78"/>
      <c r="P33" s="102"/>
      <c r="Q33" s="73"/>
      <c r="R33" s="72"/>
      <c r="S33" s="73"/>
      <c r="T33" s="242"/>
    </row>
    <row r="34" spans="1:20" ht="12">
      <c r="A34" s="227" t="s">
        <v>128</v>
      </c>
      <c r="B34" s="73">
        <v>6</v>
      </c>
      <c r="C34" s="72">
        <v>43</v>
      </c>
      <c r="D34" s="73">
        <v>6</v>
      </c>
      <c r="E34" s="72">
        <v>38</v>
      </c>
      <c r="F34" s="76" t="s">
        <v>163</v>
      </c>
      <c r="G34" s="73">
        <v>16</v>
      </c>
      <c r="H34" s="72">
        <v>179</v>
      </c>
      <c r="I34" s="73">
        <v>12</v>
      </c>
      <c r="J34" s="72">
        <v>149</v>
      </c>
      <c r="K34" s="113" t="s">
        <v>129</v>
      </c>
      <c r="L34" s="114">
        <v>4</v>
      </c>
      <c r="M34" s="112">
        <v>11</v>
      </c>
      <c r="N34" s="114">
        <v>4</v>
      </c>
      <c r="O34" s="112">
        <v>13</v>
      </c>
      <c r="P34" s="102" t="s">
        <v>26</v>
      </c>
      <c r="Q34" s="73">
        <v>106</v>
      </c>
      <c r="R34" s="72">
        <v>789</v>
      </c>
      <c r="S34" s="73">
        <v>113</v>
      </c>
      <c r="T34" s="242">
        <v>772</v>
      </c>
    </row>
    <row r="35" spans="1:20" ht="12">
      <c r="A35" s="226"/>
      <c r="B35" s="73"/>
      <c r="C35" s="72"/>
      <c r="D35" s="73"/>
      <c r="E35" s="72"/>
      <c r="F35" s="76"/>
      <c r="G35" s="73"/>
      <c r="H35" s="72"/>
      <c r="I35" s="73"/>
      <c r="J35" s="72"/>
      <c r="K35" s="113"/>
      <c r="L35" s="114"/>
      <c r="M35" s="112"/>
      <c r="N35" s="114"/>
      <c r="O35" s="112"/>
      <c r="P35" s="102"/>
      <c r="Q35" s="73"/>
      <c r="R35" s="72"/>
      <c r="S35" s="73"/>
      <c r="T35" s="242"/>
    </row>
    <row r="36" spans="1:20" ht="12">
      <c r="A36" s="227" t="s">
        <v>130</v>
      </c>
      <c r="B36" s="73">
        <v>35</v>
      </c>
      <c r="C36" s="72">
        <v>287</v>
      </c>
      <c r="D36" s="73">
        <v>39</v>
      </c>
      <c r="E36" s="72">
        <v>337</v>
      </c>
      <c r="F36" s="76" t="s">
        <v>164</v>
      </c>
      <c r="G36" s="72" t="s">
        <v>154</v>
      </c>
      <c r="H36" s="74" t="s">
        <v>154</v>
      </c>
      <c r="I36" s="72" t="s">
        <v>154</v>
      </c>
      <c r="J36" s="72" t="s">
        <v>154</v>
      </c>
      <c r="K36" s="76" t="s">
        <v>131</v>
      </c>
      <c r="L36" s="73" t="s">
        <v>154</v>
      </c>
      <c r="M36" s="78" t="s">
        <v>154</v>
      </c>
      <c r="N36" s="73" t="s">
        <v>154</v>
      </c>
      <c r="O36" s="78" t="s">
        <v>154</v>
      </c>
      <c r="P36" s="76" t="s">
        <v>135</v>
      </c>
      <c r="Q36" s="73">
        <v>42</v>
      </c>
      <c r="R36" s="72">
        <v>309</v>
      </c>
      <c r="S36" s="73">
        <v>40</v>
      </c>
      <c r="T36" s="242">
        <v>333</v>
      </c>
    </row>
    <row r="37" spans="1:20" ht="12">
      <c r="A37" s="226"/>
      <c r="B37" s="73"/>
      <c r="C37" s="72"/>
      <c r="D37" s="73"/>
      <c r="E37" s="72"/>
      <c r="F37" s="76"/>
      <c r="G37" s="72"/>
      <c r="H37" s="74"/>
      <c r="I37" s="72"/>
      <c r="J37" s="72"/>
      <c r="K37" s="76"/>
      <c r="L37" s="73"/>
      <c r="M37" s="78"/>
      <c r="N37" s="73"/>
      <c r="O37" s="78"/>
      <c r="P37" s="76"/>
      <c r="Q37" s="73"/>
      <c r="R37" s="72"/>
      <c r="S37" s="73"/>
      <c r="T37" s="242"/>
    </row>
    <row r="38" spans="1:20" ht="12">
      <c r="A38" s="227" t="s">
        <v>132</v>
      </c>
      <c r="B38" s="73">
        <v>40</v>
      </c>
      <c r="C38" s="72">
        <v>444</v>
      </c>
      <c r="D38" s="73">
        <v>40</v>
      </c>
      <c r="E38" s="72">
        <v>460</v>
      </c>
      <c r="F38" s="76" t="s">
        <v>133</v>
      </c>
      <c r="G38" s="73">
        <v>19</v>
      </c>
      <c r="H38" s="72">
        <v>264</v>
      </c>
      <c r="I38" s="73">
        <v>21</v>
      </c>
      <c r="J38" s="72">
        <v>319</v>
      </c>
      <c r="K38" s="76" t="s">
        <v>134</v>
      </c>
      <c r="L38" s="73">
        <v>1</v>
      </c>
      <c r="M38" s="78">
        <v>2</v>
      </c>
      <c r="N38" s="73">
        <v>1</v>
      </c>
      <c r="O38" s="78">
        <v>2</v>
      </c>
      <c r="P38" s="102" t="s">
        <v>34</v>
      </c>
      <c r="Q38" s="73">
        <v>37</v>
      </c>
      <c r="R38" s="72">
        <v>373</v>
      </c>
      <c r="S38" s="73">
        <v>38</v>
      </c>
      <c r="T38" s="242">
        <v>378</v>
      </c>
    </row>
    <row r="39" spans="1:20" ht="12">
      <c r="A39" s="226"/>
      <c r="B39" s="73"/>
      <c r="C39" s="72"/>
      <c r="D39" s="73"/>
      <c r="E39" s="72"/>
      <c r="F39" s="76"/>
      <c r="G39" s="73"/>
      <c r="H39" s="72"/>
      <c r="I39" s="73"/>
      <c r="J39" s="72"/>
      <c r="K39" s="76"/>
      <c r="L39" s="73"/>
      <c r="M39" s="78"/>
      <c r="N39" s="73"/>
      <c r="O39" s="78"/>
      <c r="P39" s="102"/>
      <c r="Q39" s="73"/>
      <c r="R39" s="72"/>
      <c r="S39" s="73"/>
      <c r="T39" s="242"/>
    </row>
    <row r="40" spans="1:20" ht="12">
      <c r="A40" s="227" t="s">
        <v>136</v>
      </c>
      <c r="B40" s="73">
        <v>315</v>
      </c>
      <c r="C40" s="72">
        <v>4789</v>
      </c>
      <c r="D40" s="73">
        <v>322</v>
      </c>
      <c r="E40" s="72">
        <v>4931</v>
      </c>
      <c r="F40" s="111" t="s">
        <v>137</v>
      </c>
      <c r="G40" s="81">
        <f>SUM(G42:G55)</f>
        <v>347</v>
      </c>
      <c r="H40" s="82">
        <f>SUM(H42:H55)</f>
        <v>10802</v>
      </c>
      <c r="I40" s="81">
        <f>SUM(I42:I55)</f>
        <v>337</v>
      </c>
      <c r="J40" s="82">
        <f>SUM(J42:J55)</f>
        <v>11751</v>
      </c>
      <c r="K40" s="76" t="s">
        <v>138</v>
      </c>
      <c r="L40" s="73">
        <v>18</v>
      </c>
      <c r="M40" s="78">
        <v>131</v>
      </c>
      <c r="N40" s="73">
        <v>18</v>
      </c>
      <c r="O40" s="78">
        <v>141</v>
      </c>
      <c r="P40" s="102" t="s">
        <v>49</v>
      </c>
      <c r="Q40" s="73">
        <v>5</v>
      </c>
      <c r="R40" s="72">
        <v>56</v>
      </c>
      <c r="S40" s="73">
        <v>5</v>
      </c>
      <c r="T40" s="242">
        <v>67</v>
      </c>
    </row>
    <row r="41" spans="1:20" ht="12">
      <c r="A41" s="226"/>
      <c r="B41" s="73"/>
      <c r="C41" s="72"/>
      <c r="D41" s="73"/>
      <c r="E41" s="72"/>
      <c r="F41" s="111"/>
      <c r="G41" s="81"/>
      <c r="H41" s="82"/>
      <c r="I41" s="81"/>
      <c r="J41" s="82"/>
      <c r="K41" s="76"/>
      <c r="L41" s="73"/>
      <c r="M41" s="78"/>
      <c r="N41" s="73"/>
      <c r="O41" s="78"/>
      <c r="P41" s="102"/>
      <c r="Q41" s="73"/>
      <c r="R41" s="72"/>
      <c r="S41" s="73"/>
      <c r="T41" s="242"/>
    </row>
    <row r="42" spans="1:20" ht="12">
      <c r="A42" s="226" t="s">
        <v>78</v>
      </c>
      <c r="B42" s="73">
        <v>21</v>
      </c>
      <c r="C42" s="72">
        <v>246</v>
      </c>
      <c r="D42" s="73">
        <v>26</v>
      </c>
      <c r="E42" s="72">
        <v>257</v>
      </c>
      <c r="F42" s="105" t="s">
        <v>59</v>
      </c>
      <c r="G42" s="73">
        <v>1</v>
      </c>
      <c r="H42" s="72">
        <v>16</v>
      </c>
      <c r="I42" s="73">
        <v>1</v>
      </c>
      <c r="J42" s="72">
        <v>16</v>
      </c>
      <c r="K42" s="110" t="s">
        <v>279</v>
      </c>
      <c r="L42" s="81">
        <f>SUM(L44:L47)</f>
        <v>525</v>
      </c>
      <c r="M42" s="82">
        <f>SUM(M44:M47)</f>
        <v>1368</v>
      </c>
      <c r="N42" s="81">
        <f>SUM(N44:N47)</f>
        <v>490</v>
      </c>
      <c r="O42" s="82">
        <f>SUM(O44:O47)</f>
        <v>1274</v>
      </c>
      <c r="P42" s="76" t="s">
        <v>61</v>
      </c>
      <c r="Q42" s="73">
        <v>68</v>
      </c>
      <c r="R42" s="72">
        <v>1828</v>
      </c>
      <c r="S42" s="73">
        <v>53</v>
      </c>
      <c r="T42" s="242">
        <v>1000</v>
      </c>
    </row>
    <row r="43" spans="1:20" ht="12">
      <c r="A43" s="226"/>
      <c r="B43" s="73"/>
      <c r="C43" s="72"/>
      <c r="D43" s="73"/>
      <c r="E43" s="72"/>
      <c r="F43" s="105"/>
      <c r="G43" s="73"/>
      <c r="H43" s="72"/>
      <c r="I43" s="73"/>
      <c r="J43" s="72"/>
      <c r="K43" s="106"/>
      <c r="L43" s="81"/>
      <c r="M43" s="82"/>
      <c r="N43" s="81"/>
      <c r="O43" s="82"/>
      <c r="P43" s="76"/>
      <c r="Q43" s="73"/>
      <c r="R43" s="72"/>
      <c r="S43" s="73"/>
      <c r="T43" s="242"/>
    </row>
    <row r="44" spans="1:20" ht="12">
      <c r="A44" s="227" t="s">
        <v>139</v>
      </c>
      <c r="B44" s="73">
        <v>1</v>
      </c>
      <c r="C44" s="72">
        <v>17</v>
      </c>
      <c r="D44" s="73">
        <v>2</v>
      </c>
      <c r="E44" s="72">
        <v>30</v>
      </c>
      <c r="F44" s="80" t="s">
        <v>63</v>
      </c>
      <c r="G44" s="73">
        <v>15</v>
      </c>
      <c r="H44" s="72">
        <v>535</v>
      </c>
      <c r="I44" s="73">
        <v>15</v>
      </c>
      <c r="J44" s="72">
        <v>431</v>
      </c>
      <c r="K44" s="102" t="s">
        <v>83</v>
      </c>
      <c r="L44" s="73">
        <v>78</v>
      </c>
      <c r="M44" s="78">
        <v>332</v>
      </c>
      <c r="N44" s="73">
        <v>79</v>
      </c>
      <c r="O44" s="78">
        <v>323</v>
      </c>
      <c r="P44" s="76" t="s">
        <v>92</v>
      </c>
      <c r="Q44" s="73">
        <v>7</v>
      </c>
      <c r="R44" s="72">
        <v>40</v>
      </c>
      <c r="S44" s="73">
        <v>5</v>
      </c>
      <c r="T44" s="242">
        <v>57</v>
      </c>
    </row>
    <row r="45" spans="1:20" ht="12">
      <c r="A45" s="226"/>
      <c r="B45" s="73"/>
      <c r="C45" s="72"/>
      <c r="D45" s="73"/>
      <c r="E45" s="72"/>
      <c r="F45" s="80"/>
      <c r="G45" s="73"/>
      <c r="H45" s="72"/>
      <c r="I45" s="73"/>
      <c r="J45" s="72"/>
      <c r="K45" s="102"/>
      <c r="L45" s="73"/>
      <c r="M45" s="78"/>
      <c r="N45" s="73"/>
      <c r="O45" s="78"/>
      <c r="P45" s="76"/>
      <c r="Q45" s="73"/>
      <c r="R45" s="72"/>
      <c r="S45" s="73"/>
      <c r="T45" s="242"/>
    </row>
    <row r="46" spans="1:20" ht="12">
      <c r="A46" s="227" t="s">
        <v>140</v>
      </c>
      <c r="B46" s="73">
        <v>73</v>
      </c>
      <c r="C46" s="72">
        <v>663</v>
      </c>
      <c r="D46" s="73">
        <v>85</v>
      </c>
      <c r="E46" s="72">
        <v>856</v>
      </c>
      <c r="F46" s="80" t="s">
        <v>67</v>
      </c>
      <c r="G46" s="73">
        <v>226</v>
      </c>
      <c r="H46" s="72">
        <v>7256</v>
      </c>
      <c r="I46" s="73">
        <v>220</v>
      </c>
      <c r="J46" s="72">
        <v>9107</v>
      </c>
      <c r="K46" s="76" t="s">
        <v>165</v>
      </c>
      <c r="L46" s="73">
        <v>447</v>
      </c>
      <c r="M46" s="78">
        <v>1036</v>
      </c>
      <c r="N46" s="73">
        <v>411</v>
      </c>
      <c r="O46" s="78">
        <v>951</v>
      </c>
      <c r="P46" s="102" t="s">
        <v>88</v>
      </c>
      <c r="Q46" s="73">
        <v>20</v>
      </c>
      <c r="R46" s="72">
        <v>61</v>
      </c>
      <c r="S46" s="73">
        <v>20</v>
      </c>
      <c r="T46" s="242">
        <v>56</v>
      </c>
    </row>
    <row r="47" spans="1:20" ht="12">
      <c r="A47" s="226"/>
      <c r="B47" s="73"/>
      <c r="C47" s="72"/>
      <c r="D47" s="73"/>
      <c r="E47" s="72"/>
      <c r="F47" s="80"/>
      <c r="G47" s="73"/>
      <c r="H47" s="72"/>
      <c r="I47" s="73"/>
      <c r="J47" s="72"/>
      <c r="K47" s="76"/>
      <c r="L47" s="73"/>
      <c r="M47" s="78"/>
      <c r="N47" s="73"/>
      <c r="O47" s="78"/>
      <c r="P47" s="102"/>
      <c r="Q47" s="73"/>
      <c r="R47" s="72"/>
      <c r="S47" s="73"/>
      <c r="T47" s="242"/>
    </row>
    <row r="48" spans="1:20" ht="12">
      <c r="A48" s="227" t="s">
        <v>141</v>
      </c>
      <c r="B48" s="73">
        <v>7</v>
      </c>
      <c r="C48" s="72">
        <v>72</v>
      </c>
      <c r="D48" s="73">
        <v>6</v>
      </c>
      <c r="E48" s="72">
        <v>31</v>
      </c>
      <c r="F48" s="109" t="s">
        <v>71</v>
      </c>
      <c r="G48" s="73" t="s">
        <v>154</v>
      </c>
      <c r="H48" s="72" t="s">
        <v>154</v>
      </c>
      <c r="I48" s="73" t="s">
        <v>154</v>
      </c>
      <c r="J48" s="72" t="s">
        <v>154</v>
      </c>
      <c r="K48" s="83" t="s">
        <v>280</v>
      </c>
      <c r="L48" s="81">
        <f>SUM(L50:L55)</f>
        <v>520</v>
      </c>
      <c r="M48" s="107">
        <f>SUM(M50:M55)</f>
        <v>3465</v>
      </c>
      <c r="N48" s="81">
        <f>SUM(N50:N55)</f>
        <v>493</v>
      </c>
      <c r="O48" s="107">
        <f>SUM(O50:O55)</f>
        <v>2752</v>
      </c>
      <c r="P48" s="76" t="s">
        <v>96</v>
      </c>
      <c r="Q48" s="73">
        <v>6</v>
      </c>
      <c r="R48" s="72">
        <v>23</v>
      </c>
      <c r="S48" s="73">
        <v>12</v>
      </c>
      <c r="T48" s="242">
        <v>45</v>
      </c>
    </row>
    <row r="49" spans="1:20" ht="12">
      <c r="A49" s="226"/>
      <c r="B49" s="73"/>
      <c r="C49" s="72"/>
      <c r="D49" s="73"/>
      <c r="E49" s="72"/>
      <c r="F49" s="109"/>
      <c r="G49" s="73"/>
      <c r="H49" s="72"/>
      <c r="I49" s="73"/>
      <c r="J49" s="72"/>
      <c r="K49" s="106"/>
      <c r="L49" s="81"/>
      <c r="M49" s="107"/>
      <c r="N49" s="81"/>
      <c r="O49" s="107"/>
      <c r="P49" s="76"/>
      <c r="Q49" s="73"/>
      <c r="R49" s="72"/>
      <c r="S49" s="73"/>
      <c r="T49" s="242"/>
    </row>
    <row r="50" spans="1:20" ht="12">
      <c r="A50" s="227" t="s">
        <v>142</v>
      </c>
      <c r="B50" s="73">
        <v>6</v>
      </c>
      <c r="C50" s="72">
        <v>68</v>
      </c>
      <c r="D50" s="73">
        <v>4</v>
      </c>
      <c r="E50" s="72">
        <v>73</v>
      </c>
      <c r="F50" s="105" t="s">
        <v>75</v>
      </c>
      <c r="G50" s="73" t="s">
        <v>154</v>
      </c>
      <c r="H50" s="72" t="s">
        <v>154</v>
      </c>
      <c r="I50" s="73" t="s">
        <v>154</v>
      </c>
      <c r="J50" s="72" t="s">
        <v>154</v>
      </c>
      <c r="K50" s="102" t="s">
        <v>37</v>
      </c>
      <c r="L50" s="73">
        <v>297</v>
      </c>
      <c r="M50" s="78">
        <v>2670</v>
      </c>
      <c r="N50" s="73">
        <v>256</v>
      </c>
      <c r="O50" s="78">
        <v>1933</v>
      </c>
      <c r="P50" s="122"/>
      <c r="Q50" s="123"/>
      <c r="R50" s="124"/>
      <c r="S50" s="123"/>
      <c r="T50" s="246"/>
    </row>
    <row r="51" spans="1:20" ht="12">
      <c r="A51" s="226"/>
      <c r="B51" s="73"/>
      <c r="C51" s="72"/>
      <c r="D51" s="73"/>
      <c r="E51" s="72"/>
      <c r="F51" s="105"/>
      <c r="G51" s="73"/>
      <c r="H51" s="72"/>
      <c r="I51" s="73"/>
      <c r="J51" s="72"/>
      <c r="K51" s="102"/>
      <c r="L51" s="73"/>
      <c r="M51" s="78"/>
      <c r="N51" s="73"/>
      <c r="O51" s="78"/>
      <c r="P51" s="122"/>
      <c r="Q51" s="123"/>
      <c r="R51" s="124"/>
      <c r="S51" s="123"/>
      <c r="T51" s="246"/>
    </row>
    <row r="52" spans="1:20" ht="12">
      <c r="A52" s="227" t="s">
        <v>143</v>
      </c>
      <c r="B52" s="73">
        <v>19</v>
      </c>
      <c r="C52" s="72">
        <v>155</v>
      </c>
      <c r="D52" s="73">
        <v>18</v>
      </c>
      <c r="E52" s="72">
        <v>168</v>
      </c>
      <c r="F52" s="105" t="s">
        <v>79</v>
      </c>
      <c r="G52" s="73">
        <v>73</v>
      </c>
      <c r="H52" s="72">
        <v>2074</v>
      </c>
      <c r="I52" s="73">
        <v>67</v>
      </c>
      <c r="J52" s="72">
        <v>1295</v>
      </c>
      <c r="K52" s="76" t="s">
        <v>144</v>
      </c>
      <c r="L52" s="73">
        <v>202</v>
      </c>
      <c r="M52" s="78">
        <v>581</v>
      </c>
      <c r="N52" s="73">
        <v>219</v>
      </c>
      <c r="O52" s="78">
        <v>614</v>
      </c>
      <c r="P52" s="122"/>
      <c r="Q52" s="123"/>
      <c r="R52" s="124"/>
      <c r="S52" s="123"/>
      <c r="T52" s="246"/>
    </row>
    <row r="53" spans="1:20" ht="12">
      <c r="A53" s="226"/>
      <c r="B53" s="73"/>
      <c r="C53" s="72"/>
      <c r="D53" s="73"/>
      <c r="E53" s="72"/>
      <c r="F53" s="105"/>
      <c r="G53" s="73"/>
      <c r="H53" s="72"/>
      <c r="I53" s="73"/>
      <c r="J53" s="72"/>
      <c r="K53" s="76"/>
      <c r="L53" s="73"/>
      <c r="M53" s="78"/>
      <c r="N53" s="73"/>
      <c r="O53" s="78"/>
      <c r="P53" s="122"/>
      <c r="Q53" s="123"/>
      <c r="R53" s="124"/>
      <c r="S53" s="123"/>
      <c r="T53" s="246"/>
    </row>
    <row r="54" spans="1:20" ht="12">
      <c r="A54" s="226" t="s">
        <v>99</v>
      </c>
      <c r="B54" s="73">
        <v>17</v>
      </c>
      <c r="C54" s="72">
        <v>127</v>
      </c>
      <c r="D54" s="73">
        <v>15</v>
      </c>
      <c r="E54" s="72">
        <v>119</v>
      </c>
      <c r="F54" s="80" t="s">
        <v>82</v>
      </c>
      <c r="G54" s="73">
        <v>32</v>
      </c>
      <c r="H54" s="72">
        <v>921</v>
      </c>
      <c r="I54" s="73">
        <v>34</v>
      </c>
      <c r="J54" s="72">
        <v>902</v>
      </c>
      <c r="K54" s="76" t="s">
        <v>145</v>
      </c>
      <c r="L54" s="73">
        <v>21</v>
      </c>
      <c r="M54" s="72">
        <v>214</v>
      </c>
      <c r="N54" s="73">
        <v>18</v>
      </c>
      <c r="O54" s="72">
        <v>205</v>
      </c>
      <c r="P54" s="122"/>
      <c r="Q54" s="123"/>
      <c r="R54" s="124"/>
      <c r="S54" s="123"/>
      <c r="T54" s="246"/>
    </row>
    <row r="55" spans="1:20" ht="12">
      <c r="A55" s="226"/>
      <c r="B55" s="73"/>
      <c r="C55" s="72"/>
      <c r="D55" s="73"/>
      <c r="E55" s="72"/>
      <c r="F55" s="80"/>
      <c r="G55" s="73"/>
      <c r="H55" s="72"/>
      <c r="I55" s="73"/>
      <c r="J55" s="72"/>
      <c r="K55" s="76"/>
      <c r="L55" s="73"/>
      <c r="M55" s="72"/>
      <c r="N55" s="73"/>
      <c r="O55" s="72"/>
      <c r="P55" s="122"/>
      <c r="Q55" s="123"/>
      <c r="R55" s="124"/>
      <c r="S55" s="123"/>
      <c r="T55" s="246"/>
    </row>
    <row r="56" spans="1:20" ht="12">
      <c r="A56" s="227" t="s">
        <v>146</v>
      </c>
      <c r="B56" s="73">
        <v>34</v>
      </c>
      <c r="C56" s="72">
        <v>328</v>
      </c>
      <c r="D56" s="73">
        <v>35</v>
      </c>
      <c r="E56" s="72">
        <v>346</v>
      </c>
      <c r="F56" s="85" t="s">
        <v>166</v>
      </c>
      <c r="G56" s="81">
        <f>SUM(G58:G61,L6:L25)</f>
        <v>1131</v>
      </c>
      <c r="H56" s="82">
        <f>SUM(H58:H61,M6:M25)</f>
        <v>11735</v>
      </c>
      <c r="I56" s="81">
        <f>SUM(I58:I61,N6:N25)</f>
        <v>970</v>
      </c>
      <c r="J56" s="82">
        <f>SUM(J58:J61,O6:O25)</f>
        <v>9500</v>
      </c>
      <c r="K56" s="83" t="s">
        <v>148</v>
      </c>
      <c r="L56" s="81">
        <f>SUM(L58:L61,Q6)</f>
        <v>204</v>
      </c>
      <c r="M56" s="107">
        <f>SUM(M58:M61,R6)</f>
        <v>3790</v>
      </c>
      <c r="N56" s="81">
        <f>SUM(N58:N61,S6)</f>
        <v>167</v>
      </c>
      <c r="O56" s="107">
        <f>SUM(O58:O61,T6)</f>
        <v>3130</v>
      </c>
      <c r="P56" s="122"/>
      <c r="Q56" s="123"/>
      <c r="R56" s="124"/>
      <c r="S56" s="123"/>
      <c r="T56" s="246"/>
    </row>
    <row r="57" spans="1:20" ht="12">
      <c r="A57" s="226"/>
      <c r="B57" s="73"/>
      <c r="C57" s="72"/>
      <c r="D57" s="73"/>
      <c r="E57" s="72"/>
      <c r="F57" s="85"/>
      <c r="G57" s="81"/>
      <c r="H57" s="82"/>
      <c r="I57" s="81"/>
      <c r="J57" s="82"/>
      <c r="K57" s="83"/>
      <c r="L57" s="81"/>
      <c r="M57" s="107"/>
      <c r="N57" s="81"/>
      <c r="O57" s="107"/>
      <c r="P57" s="122"/>
      <c r="Q57" s="123"/>
      <c r="R57" s="124"/>
      <c r="S57" s="123"/>
      <c r="T57" s="246"/>
    </row>
    <row r="58" spans="1:20" ht="12">
      <c r="A58" s="229" t="s">
        <v>149</v>
      </c>
      <c r="B58" s="72">
        <v>199</v>
      </c>
      <c r="C58" s="72">
        <v>1353</v>
      </c>
      <c r="D58" s="73">
        <v>203</v>
      </c>
      <c r="E58" s="72">
        <v>1417</v>
      </c>
      <c r="F58" s="121" t="s">
        <v>94</v>
      </c>
      <c r="G58" s="73">
        <v>2</v>
      </c>
      <c r="H58" s="72">
        <v>5</v>
      </c>
      <c r="I58" s="73">
        <v>2</v>
      </c>
      <c r="J58" s="72">
        <v>3</v>
      </c>
      <c r="K58" s="102" t="s">
        <v>69</v>
      </c>
      <c r="L58" s="72">
        <v>155</v>
      </c>
      <c r="M58" s="72">
        <v>2770</v>
      </c>
      <c r="N58" s="73">
        <v>136</v>
      </c>
      <c r="O58" s="72">
        <v>2589</v>
      </c>
      <c r="P58" s="76"/>
      <c r="Q58" s="73"/>
      <c r="R58" s="74"/>
      <c r="S58" s="72"/>
      <c r="T58" s="242"/>
    </row>
    <row r="59" spans="1:20" ht="12">
      <c r="A59" s="247"/>
      <c r="B59" s="72"/>
      <c r="C59" s="72"/>
      <c r="D59" s="73"/>
      <c r="E59" s="72"/>
      <c r="F59" s="121"/>
      <c r="G59" s="73"/>
      <c r="H59" s="72"/>
      <c r="I59" s="73"/>
      <c r="J59" s="72"/>
      <c r="K59" s="102"/>
      <c r="L59" s="72"/>
      <c r="M59" s="72"/>
      <c r="N59" s="73"/>
      <c r="O59" s="72"/>
      <c r="P59" s="76"/>
      <c r="Q59" s="73"/>
      <c r="R59" s="74"/>
      <c r="S59" s="72"/>
      <c r="T59" s="242"/>
    </row>
    <row r="60" spans="1:20" ht="12">
      <c r="A60" s="248" t="s">
        <v>105</v>
      </c>
      <c r="B60" s="73">
        <v>200</v>
      </c>
      <c r="C60" s="72">
        <v>1568</v>
      </c>
      <c r="D60" s="73">
        <v>204</v>
      </c>
      <c r="E60" s="72">
        <v>1562</v>
      </c>
      <c r="F60" s="79" t="s">
        <v>98</v>
      </c>
      <c r="G60" s="72">
        <v>13</v>
      </c>
      <c r="H60" s="72">
        <v>156</v>
      </c>
      <c r="I60" s="73">
        <v>12</v>
      </c>
      <c r="J60" s="72">
        <v>103</v>
      </c>
      <c r="K60" s="102" t="s">
        <v>73</v>
      </c>
      <c r="L60" s="72">
        <v>3</v>
      </c>
      <c r="M60" s="72">
        <v>40</v>
      </c>
      <c r="N60" s="73">
        <v>1</v>
      </c>
      <c r="O60" s="72">
        <v>1</v>
      </c>
      <c r="P60" s="100"/>
      <c r="Q60" s="101"/>
      <c r="R60" s="104"/>
      <c r="S60" s="103"/>
      <c r="T60" s="249"/>
    </row>
    <row r="61" spans="1:20" ht="12">
      <c r="A61" s="250"/>
      <c r="B61" s="73"/>
      <c r="C61" s="72"/>
      <c r="D61" s="73"/>
      <c r="E61" s="72"/>
      <c r="F61" s="79"/>
      <c r="G61" s="72"/>
      <c r="H61" s="72"/>
      <c r="I61" s="73"/>
      <c r="J61" s="72"/>
      <c r="K61" s="102"/>
      <c r="L61" s="72"/>
      <c r="M61" s="72"/>
      <c r="N61" s="73"/>
      <c r="O61" s="72"/>
      <c r="P61" s="100"/>
      <c r="Q61" s="101"/>
      <c r="R61" s="104"/>
      <c r="S61" s="103"/>
      <c r="T61" s="249"/>
    </row>
    <row r="62" spans="1:20" ht="12.75" thickBot="1">
      <c r="A62" s="234"/>
      <c r="B62" s="6"/>
      <c r="C62" s="8"/>
      <c r="D62" s="7"/>
      <c r="E62" s="8"/>
      <c r="F62" s="9"/>
      <c r="G62" s="6"/>
      <c r="H62" s="8"/>
      <c r="I62" s="7"/>
      <c r="J62" s="8"/>
      <c r="K62" s="10"/>
      <c r="L62" s="6"/>
      <c r="M62" s="12"/>
      <c r="N62" s="7"/>
      <c r="O62" s="12"/>
      <c r="P62" s="10"/>
      <c r="Q62" s="6"/>
      <c r="R62" s="8"/>
      <c r="S62" s="7"/>
      <c r="T62" s="251"/>
    </row>
    <row r="63" spans="1:20" ht="12">
      <c r="A63" s="212"/>
      <c r="B63" s="218"/>
      <c r="C63" s="218"/>
      <c r="D63" s="218"/>
      <c r="E63" s="218"/>
      <c r="F63" s="218"/>
      <c r="G63" s="218"/>
      <c r="H63" s="218"/>
      <c r="I63" s="212"/>
      <c r="J63" s="218"/>
      <c r="K63" s="218"/>
      <c r="L63" s="218"/>
      <c r="M63" s="212"/>
      <c r="N63" s="218"/>
      <c r="O63" s="218"/>
      <c r="P63" s="218"/>
      <c r="Q63" s="222"/>
      <c r="R63" s="222"/>
      <c r="S63" s="222"/>
      <c r="T63" s="222"/>
    </row>
    <row r="64" spans="1:20" ht="13.5">
      <c r="A64" s="221" t="s">
        <v>167</v>
      </c>
      <c r="B64" s="221"/>
      <c r="C64" s="221"/>
      <c r="D64" s="218"/>
      <c r="E64" s="212"/>
      <c r="F64" s="218"/>
      <c r="G64" s="218"/>
      <c r="H64" s="218"/>
      <c r="I64" s="212"/>
      <c r="J64" s="218"/>
      <c r="K64" s="218"/>
      <c r="L64" s="218"/>
      <c r="M64" s="212"/>
      <c r="N64" s="218"/>
      <c r="O64" s="218"/>
      <c r="P64" s="218"/>
      <c r="Q64" s="222"/>
      <c r="R64" s="222"/>
      <c r="S64" s="222"/>
      <c r="T64" s="222"/>
    </row>
    <row r="65" spans="16:20" ht="12">
      <c r="P65" s="13"/>
      <c r="Q65" s="14"/>
      <c r="R65" s="14"/>
      <c r="S65" s="14"/>
      <c r="T65" s="14"/>
    </row>
    <row r="66" spans="17:20" ht="12">
      <c r="Q66" s="14"/>
      <c r="R66" s="14"/>
      <c r="S66" s="14"/>
      <c r="T66" s="14"/>
    </row>
    <row r="67" spans="17:20" ht="12">
      <c r="Q67" s="14"/>
      <c r="R67" s="14"/>
      <c r="S67" s="14"/>
      <c r="T67" s="14"/>
    </row>
    <row r="68" spans="17:20" ht="12">
      <c r="Q68" s="14"/>
      <c r="R68" s="14"/>
      <c r="S68" s="14"/>
      <c r="T68" s="14"/>
    </row>
    <row r="69" spans="17:20" ht="12">
      <c r="Q69" s="14"/>
      <c r="R69" s="14"/>
      <c r="S69" s="14"/>
      <c r="T69" s="14"/>
    </row>
    <row r="70" spans="17:20" ht="12">
      <c r="Q70" s="14"/>
      <c r="R70" s="14"/>
      <c r="S70" s="14"/>
      <c r="T70" s="14"/>
    </row>
    <row r="71" spans="17:20" ht="12">
      <c r="Q71" s="14"/>
      <c r="R71" s="14"/>
      <c r="S71" s="14"/>
      <c r="T71" s="14"/>
    </row>
    <row r="72" spans="17:20" ht="12">
      <c r="Q72" s="14"/>
      <c r="R72" s="14"/>
      <c r="S72" s="14"/>
      <c r="T72" s="14"/>
    </row>
    <row r="73" spans="17:20" ht="12">
      <c r="Q73" s="14"/>
      <c r="R73" s="14"/>
      <c r="S73" s="14"/>
      <c r="T73" s="14"/>
    </row>
    <row r="74" spans="17:20" ht="12">
      <c r="Q74" s="14"/>
      <c r="R74" s="14"/>
      <c r="S74" s="14"/>
      <c r="T74" s="14"/>
    </row>
    <row r="75" spans="17:20" ht="12">
      <c r="Q75" s="14"/>
      <c r="R75" s="14"/>
      <c r="S75" s="14"/>
      <c r="T75" s="14"/>
    </row>
    <row r="76" spans="17:20" ht="12">
      <c r="Q76" s="14"/>
      <c r="R76" s="14"/>
      <c r="S76" s="14"/>
      <c r="T76" s="14"/>
    </row>
    <row r="77" spans="17:20" ht="12">
      <c r="Q77" s="14"/>
      <c r="R77" s="14"/>
      <c r="S77" s="14"/>
      <c r="T77" s="14"/>
    </row>
    <row r="78" spans="17:20" ht="12">
      <c r="Q78" s="14"/>
      <c r="R78" s="14"/>
      <c r="S78" s="14"/>
      <c r="T78" s="14"/>
    </row>
    <row r="79" spans="17:20" ht="12">
      <c r="Q79" s="14"/>
      <c r="R79" s="14"/>
      <c r="S79" s="14"/>
      <c r="T79" s="14"/>
    </row>
    <row r="80" spans="17:20" ht="12">
      <c r="Q80" s="14"/>
      <c r="R80" s="14"/>
      <c r="S80" s="14"/>
      <c r="T80" s="14"/>
    </row>
    <row r="81" spans="17:20" ht="12">
      <c r="Q81" s="14"/>
      <c r="R81" s="14"/>
      <c r="S81" s="14"/>
      <c r="T81" s="14"/>
    </row>
    <row r="82" spans="17:20" ht="12">
      <c r="Q82" s="14"/>
      <c r="R82" s="14"/>
      <c r="S82" s="14"/>
      <c r="T82" s="14"/>
    </row>
    <row r="83" spans="17:20" ht="12">
      <c r="Q83" s="14"/>
      <c r="R83" s="14"/>
      <c r="S83" s="14"/>
      <c r="T83" s="14"/>
    </row>
    <row r="84" spans="17:20" ht="12">
      <c r="Q84" s="14"/>
      <c r="R84" s="14"/>
      <c r="S84" s="14"/>
      <c r="T84" s="14"/>
    </row>
    <row r="85" spans="17:20" ht="12">
      <c r="Q85" s="14"/>
      <c r="R85" s="14"/>
      <c r="S85" s="14"/>
      <c r="T85" s="14"/>
    </row>
    <row r="86" spans="17:20" ht="12">
      <c r="Q86" s="14"/>
      <c r="R86" s="14"/>
      <c r="S86" s="14"/>
      <c r="T86" s="14"/>
    </row>
    <row r="87" spans="17:20" ht="12">
      <c r="Q87" s="14"/>
      <c r="R87" s="14"/>
      <c r="S87" s="14"/>
      <c r="T87" s="14"/>
    </row>
    <row r="88" spans="17:20" ht="12">
      <c r="Q88" s="14"/>
      <c r="R88" s="14"/>
      <c r="S88" s="14"/>
      <c r="T88" s="14"/>
    </row>
    <row r="89" spans="17:20" ht="12">
      <c r="Q89" s="14"/>
      <c r="R89" s="14"/>
      <c r="S89" s="14"/>
      <c r="T89" s="14"/>
    </row>
    <row r="90" spans="17:20" ht="12">
      <c r="Q90" s="14"/>
      <c r="R90" s="14"/>
      <c r="S90" s="14"/>
      <c r="T90" s="14"/>
    </row>
    <row r="91" spans="17:20" ht="12">
      <c r="Q91" s="14"/>
      <c r="R91" s="14"/>
      <c r="S91" s="14"/>
      <c r="T91" s="14"/>
    </row>
    <row r="92" spans="17:20" ht="12">
      <c r="Q92" s="14"/>
      <c r="R92" s="14"/>
      <c r="S92" s="14"/>
      <c r="T92" s="14"/>
    </row>
    <row r="93" spans="17:20" ht="12">
      <c r="Q93" s="14"/>
      <c r="R93" s="14"/>
      <c r="S93" s="14"/>
      <c r="T93" s="14"/>
    </row>
    <row r="94" spans="17:20" ht="12">
      <c r="Q94" s="14"/>
      <c r="R94" s="14"/>
      <c r="S94" s="14"/>
      <c r="T94" s="14"/>
    </row>
    <row r="95" spans="17:20" ht="12">
      <c r="Q95" s="14"/>
      <c r="R95" s="14"/>
      <c r="S95" s="14"/>
      <c r="T95" s="14"/>
    </row>
    <row r="96" spans="17:20" ht="12">
      <c r="Q96" s="14"/>
      <c r="R96" s="14"/>
      <c r="S96" s="14"/>
      <c r="T96" s="14"/>
    </row>
    <row r="97" spans="17:20" ht="12">
      <c r="Q97" s="14"/>
      <c r="R97" s="14"/>
      <c r="S97" s="14"/>
      <c r="T97" s="14"/>
    </row>
    <row r="98" spans="17:20" ht="12">
      <c r="Q98" s="14"/>
      <c r="R98" s="14"/>
      <c r="S98" s="14"/>
      <c r="T98" s="14"/>
    </row>
    <row r="99" spans="17:20" ht="12">
      <c r="Q99" s="14"/>
      <c r="R99" s="14"/>
      <c r="S99" s="14"/>
      <c r="T99" s="14"/>
    </row>
    <row r="100" spans="17:20" ht="12">
      <c r="Q100" s="14"/>
      <c r="R100" s="14"/>
      <c r="S100" s="14"/>
      <c r="T100" s="14"/>
    </row>
    <row r="101" spans="17:20" ht="12">
      <c r="Q101" s="14"/>
      <c r="R101" s="14"/>
      <c r="S101" s="14"/>
      <c r="T101" s="14"/>
    </row>
    <row r="102" spans="17:20" ht="12">
      <c r="Q102" s="14"/>
      <c r="R102" s="14"/>
      <c r="S102" s="14"/>
      <c r="T102" s="14"/>
    </row>
    <row r="103" spans="17:20" ht="12">
      <c r="Q103" s="14"/>
      <c r="R103" s="14"/>
      <c r="S103" s="14"/>
      <c r="T103" s="14"/>
    </row>
    <row r="104" spans="17:20" ht="12">
      <c r="Q104" s="14"/>
      <c r="R104" s="14"/>
      <c r="S104" s="14"/>
      <c r="T104" s="14"/>
    </row>
    <row r="105" spans="17:20" ht="12">
      <c r="Q105" s="14"/>
      <c r="R105" s="14"/>
      <c r="S105" s="14"/>
      <c r="T105" s="14"/>
    </row>
    <row r="106" spans="17:20" ht="12">
      <c r="Q106" s="14"/>
      <c r="R106" s="14"/>
      <c r="S106" s="14"/>
      <c r="T106" s="14"/>
    </row>
    <row r="107" spans="17:20" ht="12">
      <c r="Q107" s="14"/>
      <c r="R107" s="14"/>
      <c r="S107" s="14"/>
      <c r="T107" s="14"/>
    </row>
    <row r="108" spans="17:20" ht="12">
      <c r="Q108" s="14"/>
      <c r="R108" s="14"/>
      <c r="S108" s="14"/>
      <c r="T108" s="14"/>
    </row>
    <row r="109" spans="17:20" ht="12">
      <c r="Q109" s="14"/>
      <c r="R109" s="14"/>
      <c r="S109" s="14"/>
      <c r="T109" s="14"/>
    </row>
    <row r="110" spans="17:20" ht="12">
      <c r="Q110" s="14"/>
      <c r="R110" s="14"/>
      <c r="S110" s="14"/>
      <c r="T110" s="14"/>
    </row>
    <row r="111" spans="17:20" ht="12">
      <c r="Q111" s="14"/>
      <c r="R111" s="14"/>
      <c r="S111" s="14"/>
      <c r="T111" s="14"/>
    </row>
    <row r="112" spans="17:20" ht="12">
      <c r="Q112" s="14"/>
      <c r="R112" s="14"/>
      <c r="S112" s="14"/>
      <c r="T112" s="14"/>
    </row>
    <row r="113" spans="17:20" ht="12">
      <c r="Q113" s="14"/>
      <c r="R113" s="14"/>
      <c r="S113" s="14"/>
      <c r="T113" s="14"/>
    </row>
    <row r="114" spans="17:20" ht="12">
      <c r="Q114" s="14"/>
      <c r="R114" s="14"/>
      <c r="S114" s="14"/>
      <c r="T114" s="14"/>
    </row>
    <row r="115" spans="17:20" ht="12">
      <c r="Q115" s="14"/>
      <c r="R115" s="14"/>
      <c r="S115" s="14"/>
      <c r="T115" s="14"/>
    </row>
    <row r="116" spans="17:20" ht="12">
      <c r="Q116" s="14"/>
      <c r="R116" s="14"/>
      <c r="S116" s="14"/>
      <c r="T116" s="14"/>
    </row>
    <row r="117" spans="17:20" ht="12">
      <c r="Q117" s="14"/>
      <c r="R117" s="14"/>
      <c r="S117" s="14"/>
      <c r="T117" s="14"/>
    </row>
    <row r="118" spans="17:20" ht="12">
      <c r="Q118" s="14"/>
      <c r="R118" s="14"/>
      <c r="S118" s="14"/>
      <c r="T118" s="14"/>
    </row>
    <row r="119" spans="17:20" ht="12">
      <c r="Q119" s="14"/>
      <c r="R119" s="14"/>
      <c r="S119" s="14"/>
      <c r="T119" s="14"/>
    </row>
    <row r="120" spans="17:20" ht="12">
      <c r="Q120" s="14"/>
      <c r="R120" s="14"/>
      <c r="S120" s="14"/>
      <c r="T120" s="14"/>
    </row>
    <row r="121" spans="17:20" ht="12">
      <c r="Q121" s="14"/>
      <c r="R121" s="14"/>
      <c r="S121" s="14"/>
      <c r="T121" s="14"/>
    </row>
    <row r="122" spans="17:20" ht="12">
      <c r="Q122" s="14"/>
      <c r="R122" s="14"/>
      <c r="S122" s="14"/>
      <c r="T122" s="14"/>
    </row>
    <row r="123" spans="17:20" ht="12">
      <c r="Q123" s="14"/>
      <c r="R123" s="14"/>
      <c r="S123" s="14"/>
      <c r="T123" s="14"/>
    </row>
    <row r="124" spans="17:20" ht="12">
      <c r="Q124" s="14"/>
      <c r="R124" s="14"/>
      <c r="S124" s="14"/>
      <c r="T124" s="14"/>
    </row>
    <row r="125" spans="17:20" ht="12">
      <c r="Q125" s="14"/>
      <c r="R125" s="14"/>
      <c r="S125" s="14"/>
      <c r="T125" s="14"/>
    </row>
    <row r="126" spans="17:20" ht="12">
      <c r="Q126" s="14"/>
      <c r="R126" s="14"/>
      <c r="S126" s="14"/>
      <c r="T126" s="14"/>
    </row>
    <row r="127" spans="17:20" ht="12">
      <c r="Q127" s="14"/>
      <c r="R127" s="14"/>
      <c r="S127" s="14"/>
      <c r="T127" s="14"/>
    </row>
    <row r="128" spans="17:20" ht="12">
      <c r="Q128" s="14"/>
      <c r="R128" s="14"/>
      <c r="S128" s="14"/>
      <c r="T128" s="14"/>
    </row>
    <row r="129" spans="17:20" ht="12">
      <c r="Q129" s="14"/>
      <c r="R129" s="14"/>
      <c r="S129" s="14"/>
      <c r="T129" s="14"/>
    </row>
    <row r="130" spans="17:20" ht="12">
      <c r="Q130" s="14"/>
      <c r="R130" s="14"/>
      <c r="S130" s="14"/>
      <c r="T130" s="14"/>
    </row>
    <row r="131" spans="17:20" ht="12">
      <c r="Q131" s="14"/>
      <c r="R131" s="14"/>
      <c r="S131" s="14"/>
      <c r="T131" s="14"/>
    </row>
    <row r="132" spans="17:20" ht="12">
      <c r="Q132" s="14"/>
      <c r="R132" s="14"/>
      <c r="S132" s="14"/>
      <c r="T132" s="14"/>
    </row>
    <row r="133" spans="17:20" ht="12">
      <c r="Q133" s="14"/>
      <c r="R133" s="14"/>
      <c r="S133" s="14"/>
      <c r="T133" s="14"/>
    </row>
    <row r="134" spans="17:20" ht="12">
      <c r="Q134" s="14"/>
      <c r="R134" s="14"/>
      <c r="S134" s="14"/>
      <c r="T134" s="14"/>
    </row>
    <row r="135" spans="17:20" ht="12">
      <c r="Q135" s="14"/>
      <c r="R135" s="14"/>
      <c r="S135" s="14"/>
      <c r="T135" s="14"/>
    </row>
    <row r="136" spans="17:20" ht="12">
      <c r="Q136" s="14"/>
      <c r="R136" s="14"/>
      <c r="S136" s="14"/>
      <c r="T136" s="14"/>
    </row>
    <row r="137" spans="17:20" ht="12">
      <c r="Q137" s="14"/>
      <c r="R137" s="14"/>
      <c r="S137" s="14"/>
      <c r="T137" s="14"/>
    </row>
    <row r="138" spans="17:20" ht="12">
      <c r="Q138" s="14"/>
      <c r="R138" s="14"/>
      <c r="S138" s="14"/>
      <c r="T138" s="14"/>
    </row>
    <row r="139" spans="17:20" ht="12">
      <c r="Q139" s="14"/>
      <c r="R139" s="14"/>
      <c r="S139" s="14"/>
      <c r="T139" s="14"/>
    </row>
    <row r="140" spans="17:20" ht="12">
      <c r="Q140" s="14"/>
      <c r="R140" s="14"/>
      <c r="S140" s="14"/>
      <c r="T140" s="14"/>
    </row>
    <row r="141" spans="17:20" ht="12">
      <c r="Q141" s="14"/>
      <c r="R141" s="14"/>
      <c r="S141" s="14"/>
      <c r="T141" s="14"/>
    </row>
    <row r="142" spans="17:20" ht="12">
      <c r="Q142" s="14"/>
      <c r="R142" s="14"/>
      <c r="S142" s="14"/>
      <c r="T142" s="14"/>
    </row>
    <row r="143" spans="17:20" ht="12">
      <c r="Q143" s="14"/>
      <c r="R143" s="14"/>
      <c r="S143" s="14"/>
      <c r="T143" s="14"/>
    </row>
    <row r="144" spans="17:20" ht="12">
      <c r="Q144" s="14"/>
      <c r="R144" s="14"/>
      <c r="S144" s="14"/>
      <c r="T144" s="14"/>
    </row>
    <row r="145" spans="17:20" ht="12">
      <c r="Q145" s="14"/>
      <c r="R145" s="14"/>
      <c r="S145" s="14"/>
      <c r="T145" s="14"/>
    </row>
    <row r="146" spans="17:20" ht="12">
      <c r="Q146" s="14"/>
      <c r="R146" s="14"/>
      <c r="S146" s="14"/>
      <c r="T146" s="14"/>
    </row>
    <row r="147" spans="17:20" ht="12">
      <c r="Q147" s="14"/>
      <c r="R147" s="14"/>
      <c r="S147" s="14"/>
      <c r="T147" s="14"/>
    </row>
    <row r="148" spans="17:20" ht="12">
      <c r="Q148" s="14"/>
      <c r="R148" s="14"/>
      <c r="S148" s="14"/>
      <c r="T148" s="14"/>
    </row>
    <row r="149" spans="17:20" ht="12">
      <c r="Q149" s="14"/>
      <c r="R149" s="14"/>
      <c r="S149" s="14"/>
      <c r="T149" s="14"/>
    </row>
    <row r="150" spans="17:20" ht="12">
      <c r="Q150" s="14"/>
      <c r="R150" s="14"/>
      <c r="S150" s="14"/>
      <c r="T150" s="14"/>
    </row>
    <row r="151" spans="17:20" ht="12">
      <c r="Q151" s="14"/>
      <c r="R151" s="14"/>
      <c r="S151" s="14"/>
      <c r="T151" s="14"/>
    </row>
    <row r="152" spans="17:20" ht="12">
      <c r="Q152" s="14"/>
      <c r="R152" s="14"/>
      <c r="S152" s="14"/>
      <c r="T152" s="14"/>
    </row>
    <row r="153" spans="17:20" ht="12">
      <c r="Q153" s="14"/>
      <c r="R153" s="14"/>
      <c r="S153" s="14"/>
      <c r="T153" s="14"/>
    </row>
    <row r="154" spans="17:20" ht="12">
      <c r="Q154" s="14"/>
      <c r="R154" s="14"/>
      <c r="S154" s="14"/>
      <c r="T154" s="14"/>
    </row>
    <row r="155" spans="17:20" ht="12">
      <c r="Q155" s="14"/>
      <c r="R155" s="14"/>
      <c r="S155" s="14"/>
      <c r="T155" s="14"/>
    </row>
    <row r="156" spans="17:20" ht="12">
      <c r="Q156" s="14"/>
      <c r="R156" s="14"/>
      <c r="S156" s="14"/>
      <c r="T156" s="14"/>
    </row>
    <row r="157" spans="17:20" ht="12">
      <c r="Q157" s="14"/>
      <c r="R157" s="14"/>
      <c r="S157" s="14"/>
      <c r="T157" s="14"/>
    </row>
    <row r="158" spans="17:20" ht="12">
      <c r="Q158" s="14"/>
      <c r="R158" s="14"/>
      <c r="S158" s="14"/>
      <c r="T158" s="14"/>
    </row>
    <row r="159" spans="17:20" ht="12">
      <c r="Q159" s="14"/>
      <c r="R159" s="14"/>
      <c r="S159" s="14"/>
      <c r="T159" s="14"/>
    </row>
    <row r="160" spans="17:20" ht="12">
      <c r="Q160" s="14"/>
      <c r="R160" s="14"/>
      <c r="S160" s="14"/>
      <c r="T160" s="14"/>
    </row>
    <row r="161" spans="17:20" ht="12">
      <c r="Q161" s="14"/>
      <c r="R161" s="14"/>
      <c r="S161" s="14"/>
      <c r="T161" s="14"/>
    </row>
    <row r="162" spans="17:20" ht="12">
      <c r="Q162" s="14"/>
      <c r="R162" s="14"/>
      <c r="S162" s="14"/>
      <c r="T162" s="14"/>
    </row>
    <row r="163" spans="17:20" ht="12">
      <c r="Q163" s="14"/>
      <c r="R163" s="14"/>
      <c r="S163" s="14"/>
      <c r="T163" s="14"/>
    </row>
    <row r="164" spans="17:20" ht="12">
      <c r="Q164" s="14"/>
      <c r="R164" s="14"/>
      <c r="S164" s="14"/>
      <c r="T164" s="14"/>
    </row>
    <row r="165" spans="17:20" ht="12">
      <c r="Q165" s="14"/>
      <c r="R165" s="14"/>
      <c r="S165" s="14"/>
      <c r="T165" s="14"/>
    </row>
    <row r="166" spans="17:20" ht="12">
      <c r="Q166" s="14"/>
      <c r="R166" s="14"/>
      <c r="S166" s="14"/>
      <c r="T166" s="14"/>
    </row>
    <row r="167" spans="17:20" ht="12">
      <c r="Q167" s="14"/>
      <c r="R167" s="14"/>
      <c r="S167" s="14"/>
      <c r="T167" s="14"/>
    </row>
    <row r="168" spans="17:20" ht="12">
      <c r="Q168" s="14"/>
      <c r="R168" s="14"/>
      <c r="S168" s="14"/>
      <c r="T168" s="14"/>
    </row>
    <row r="169" spans="17:20" ht="12">
      <c r="Q169" s="14"/>
      <c r="R169" s="14"/>
      <c r="S169" s="14"/>
      <c r="T169" s="14"/>
    </row>
    <row r="170" spans="17:20" ht="12">
      <c r="Q170" s="14"/>
      <c r="R170" s="14"/>
      <c r="S170" s="14"/>
      <c r="T170" s="14"/>
    </row>
    <row r="171" spans="17:20" ht="12">
      <c r="Q171" s="14"/>
      <c r="R171" s="14"/>
      <c r="S171" s="14"/>
      <c r="T171" s="14"/>
    </row>
    <row r="172" spans="17:20" ht="12">
      <c r="Q172" s="14"/>
      <c r="R172" s="14"/>
      <c r="S172" s="14"/>
      <c r="T172" s="14"/>
    </row>
  </sheetData>
  <sheetProtection/>
  <mergeCells count="567">
    <mergeCell ref="A1:T1"/>
    <mergeCell ref="A3:A5"/>
    <mergeCell ref="B3:C3"/>
    <mergeCell ref="D3:E3"/>
    <mergeCell ref="F3:F5"/>
    <mergeCell ref="G3:H3"/>
    <mergeCell ref="I3:J3"/>
    <mergeCell ref="K3:K5"/>
    <mergeCell ref="L3:M3"/>
    <mergeCell ref="N3:O3"/>
    <mergeCell ref="R4:R5"/>
    <mergeCell ref="S4:S5"/>
    <mergeCell ref="T4:T5"/>
    <mergeCell ref="M4:M5"/>
    <mergeCell ref="N4:N5"/>
    <mergeCell ref="O4:O5"/>
    <mergeCell ref="Q4:Q5"/>
    <mergeCell ref="P3:P5"/>
    <mergeCell ref="Q3:R3"/>
    <mergeCell ref="S3:T3"/>
    <mergeCell ref="A6:A7"/>
    <mergeCell ref="B6:B7"/>
    <mergeCell ref="C6:C7"/>
    <mergeCell ref="D6:D7"/>
    <mergeCell ref="E6:E7"/>
    <mergeCell ref="F6:F7"/>
    <mergeCell ref="J4:J5"/>
    <mergeCell ref="L4:L5"/>
    <mergeCell ref="B4:B5"/>
    <mergeCell ref="C4:C5"/>
    <mergeCell ref="D4:D5"/>
    <mergeCell ref="E4:E5"/>
    <mergeCell ref="G4:G5"/>
    <mergeCell ref="H4:H5"/>
    <mergeCell ref="I4:I5"/>
    <mergeCell ref="R6:R7"/>
    <mergeCell ref="S6:S7"/>
    <mergeCell ref="T6:T7"/>
    <mergeCell ref="A8:A9"/>
    <mergeCell ref="B8:B9"/>
    <mergeCell ref="C8:C9"/>
    <mergeCell ref="D8:D9"/>
    <mergeCell ref="E8:E9"/>
    <mergeCell ref="F8:F9"/>
    <mergeCell ref="G8:G9"/>
    <mergeCell ref="L6:L7"/>
    <mergeCell ref="M6:M7"/>
    <mergeCell ref="N6:N7"/>
    <mergeCell ref="O6:O7"/>
    <mergeCell ref="P6:P7"/>
    <mergeCell ref="Q6:Q7"/>
    <mergeCell ref="D10:D11"/>
    <mergeCell ref="E10:E11"/>
    <mergeCell ref="H6:H7"/>
    <mergeCell ref="I6:I7"/>
    <mergeCell ref="J6:J7"/>
    <mergeCell ref="K6:K7"/>
    <mergeCell ref="H8:H9"/>
    <mergeCell ref="I8:I9"/>
    <mergeCell ref="G6:G7"/>
    <mergeCell ref="G10:G11"/>
    <mergeCell ref="O8:O9"/>
    <mergeCell ref="P8:P9"/>
    <mergeCell ref="Q8:Q9"/>
    <mergeCell ref="R8:R9"/>
    <mergeCell ref="S8:S9"/>
    <mergeCell ref="T8:T9"/>
    <mergeCell ref="R10:R11"/>
    <mergeCell ref="S10:S11"/>
    <mergeCell ref="T10:T11"/>
    <mergeCell ref="J10:J11"/>
    <mergeCell ref="K10:K11"/>
    <mergeCell ref="J8:J9"/>
    <mergeCell ref="K8:K9"/>
    <mergeCell ref="L8:L9"/>
    <mergeCell ref="M8:M9"/>
    <mergeCell ref="N8:N9"/>
    <mergeCell ref="A12:A13"/>
    <mergeCell ref="B12:B13"/>
    <mergeCell ref="C12:C13"/>
    <mergeCell ref="D12:D13"/>
    <mergeCell ref="E12:E13"/>
    <mergeCell ref="F10:F11"/>
    <mergeCell ref="F12:F13"/>
    <mergeCell ref="A10:A11"/>
    <mergeCell ref="B10:B11"/>
    <mergeCell ref="C10:C11"/>
    <mergeCell ref="H10:H11"/>
    <mergeCell ref="I10:I11"/>
    <mergeCell ref="R12:R13"/>
    <mergeCell ref="S12:S13"/>
    <mergeCell ref="T12:T13"/>
    <mergeCell ref="Q12:Q13"/>
    <mergeCell ref="L12:L13"/>
    <mergeCell ref="M12:M13"/>
    <mergeCell ref="N12:N13"/>
    <mergeCell ref="O12:O13"/>
    <mergeCell ref="G12:G13"/>
    <mergeCell ref="P10:P11"/>
    <mergeCell ref="Q10:Q11"/>
    <mergeCell ref="A14:A15"/>
    <mergeCell ref="B14:B15"/>
    <mergeCell ref="C14:C15"/>
    <mergeCell ref="D14:D15"/>
    <mergeCell ref="E14:E15"/>
    <mergeCell ref="G14:G15"/>
    <mergeCell ref="H14:H15"/>
    <mergeCell ref="P12:P13"/>
    <mergeCell ref="H12:H13"/>
    <mergeCell ref="I12:I13"/>
    <mergeCell ref="J12:J13"/>
    <mergeCell ref="K12:K13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18:A19"/>
    <mergeCell ref="B18:B19"/>
    <mergeCell ref="C18:C19"/>
    <mergeCell ref="D18:D19"/>
    <mergeCell ref="E18:E19"/>
    <mergeCell ref="F18:F19"/>
    <mergeCell ref="H18:H19"/>
    <mergeCell ref="M16:M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T18:T19"/>
    <mergeCell ref="I18:I19"/>
    <mergeCell ref="J18:J19"/>
    <mergeCell ref="K18:K19"/>
    <mergeCell ref="L18:L19"/>
    <mergeCell ref="M18:M19"/>
    <mergeCell ref="N18:N19"/>
    <mergeCell ref="Q18:Q19"/>
    <mergeCell ref="R18:R19"/>
    <mergeCell ref="S18:S19"/>
    <mergeCell ref="S16:S17"/>
    <mergeCell ref="T16:T17"/>
    <mergeCell ref="N16:N17"/>
    <mergeCell ref="O16:O17"/>
    <mergeCell ref="P16:P17"/>
    <mergeCell ref="Q16:Q17"/>
    <mergeCell ref="R16:R17"/>
    <mergeCell ref="C20:C21"/>
    <mergeCell ref="D20:D21"/>
    <mergeCell ref="E20:E21"/>
    <mergeCell ref="F20:F21"/>
    <mergeCell ref="O18:O19"/>
    <mergeCell ref="P18:P19"/>
    <mergeCell ref="M20:M21"/>
    <mergeCell ref="N20:N21"/>
    <mergeCell ref="O20:O21"/>
    <mergeCell ref="G18:G19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S20:S21"/>
    <mergeCell ref="G20:G21"/>
    <mergeCell ref="H20:H21"/>
    <mergeCell ref="I20:I21"/>
    <mergeCell ref="J20:J21"/>
    <mergeCell ref="K20:K21"/>
    <mergeCell ref="L20:L21"/>
    <mergeCell ref="A20:A21"/>
    <mergeCell ref="B20:B21"/>
    <mergeCell ref="P22:P23"/>
    <mergeCell ref="Q22:Q23"/>
    <mergeCell ref="R22:R23"/>
    <mergeCell ref="S22:S23"/>
    <mergeCell ref="N22:N23"/>
    <mergeCell ref="O22:O23"/>
    <mergeCell ref="Q20:Q21"/>
    <mergeCell ref="R20:R21"/>
    <mergeCell ref="T22:T23"/>
    <mergeCell ref="A24:A25"/>
    <mergeCell ref="B24:B25"/>
    <mergeCell ref="C24:C25"/>
    <mergeCell ref="D24:D25"/>
    <mergeCell ref="E24:E25"/>
    <mergeCell ref="J22:J23"/>
    <mergeCell ref="K22:K23"/>
    <mergeCell ref="L22:L23"/>
    <mergeCell ref="M22:M23"/>
    <mergeCell ref="R24:R25"/>
    <mergeCell ref="S24:S25"/>
    <mergeCell ref="T24:T25"/>
    <mergeCell ref="N24:N25"/>
    <mergeCell ref="O24:O25"/>
    <mergeCell ref="P24:P25"/>
    <mergeCell ref="Q24:Q25"/>
    <mergeCell ref="A26:A27"/>
    <mergeCell ref="B26:B27"/>
    <mergeCell ref="C26:C27"/>
    <mergeCell ref="D26:D27"/>
    <mergeCell ref="E26:E27"/>
    <mergeCell ref="F26:F27"/>
    <mergeCell ref="G26:G27"/>
    <mergeCell ref="L24:L25"/>
    <mergeCell ref="M24:M25"/>
    <mergeCell ref="F24:F25"/>
    <mergeCell ref="G24:G25"/>
    <mergeCell ref="H24:H25"/>
    <mergeCell ref="I24:I25"/>
    <mergeCell ref="J24:J25"/>
    <mergeCell ref="K24:K25"/>
    <mergeCell ref="H26:H27"/>
    <mergeCell ref="T26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N26:N27"/>
    <mergeCell ref="O26:O27"/>
    <mergeCell ref="P26:P27"/>
    <mergeCell ref="Q26:Q27"/>
    <mergeCell ref="R26:R27"/>
    <mergeCell ref="S26:S27"/>
    <mergeCell ref="I26:I27"/>
    <mergeCell ref="J26:J27"/>
    <mergeCell ref="K26:K27"/>
    <mergeCell ref="L26:L27"/>
    <mergeCell ref="M26:M27"/>
    <mergeCell ref="P28:P29"/>
    <mergeCell ref="K28:K29"/>
    <mergeCell ref="L28:L29"/>
    <mergeCell ref="M28:M29"/>
    <mergeCell ref="N28:N29"/>
    <mergeCell ref="S28:S29"/>
    <mergeCell ref="T28:T29"/>
    <mergeCell ref="A30:A31"/>
    <mergeCell ref="B30:B31"/>
    <mergeCell ref="C30:C31"/>
    <mergeCell ref="D30:D31"/>
    <mergeCell ref="E30:E31"/>
    <mergeCell ref="J28:J29"/>
    <mergeCell ref="O28:O29"/>
    <mergeCell ref="R30:R31"/>
    <mergeCell ref="S30:S31"/>
    <mergeCell ref="T30:T31"/>
    <mergeCell ref="N30:N31"/>
    <mergeCell ref="O30:O31"/>
    <mergeCell ref="P30:P31"/>
    <mergeCell ref="Q30:Q31"/>
    <mergeCell ref="Q28:Q29"/>
    <mergeCell ref="R28:R29"/>
    <mergeCell ref="A32:A33"/>
    <mergeCell ref="B32:B33"/>
    <mergeCell ref="C32:C33"/>
    <mergeCell ref="D32:D33"/>
    <mergeCell ref="E32:E33"/>
    <mergeCell ref="F32:F33"/>
    <mergeCell ref="G32:G33"/>
    <mergeCell ref="L30:L31"/>
    <mergeCell ref="M30:M31"/>
    <mergeCell ref="F30:F31"/>
    <mergeCell ref="G30:G31"/>
    <mergeCell ref="H30:H31"/>
    <mergeCell ref="I30:I31"/>
    <mergeCell ref="J30:J31"/>
    <mergeCell ref="K30:K31"/>
    <mergeCell ref="H32:H33"/>
    <mergeCell ref="T32:T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N32:N33"/>
    <mergeCell ref="O32:O33"/>
    <mergeCell ref="P32:P33"/>
    <mergeCell ref="Q32:Q33"/>
    <mergeCell ref="R32:R33"/>
    <mergeCell ref="P34:P35"/>
    <mergeCell ref="K34:K35"/>
    <mergeCell ref="L34:L35"/>
    <mergeCell ref="M34:M35"/>
    <mergeCell ref="S32:S33"/>
    <mergeCell ref="I32:I33"/>
    <mergeCell ref="J32:J33"/>
    <mergeCell ref="K32:K33"/>
    <mergeCell ref="L32:L33"/>
    <mergeCell ref="M32:M33"/>
    <mergeCell ref="N34:N35"/>
    <mergeCell ref="S34:S35"/>
    <mergeCell ref="T34:T35"/>
    <mergeCell ref="A36:A37"/>
    <mergeCell ref="B36:B37"/>
    <mergeCell ref="C36:C37"/>
    <mergeCell ref="D36:D37"/>
    <mergeCell ref="E36:E37"/>
    <mergeCell ref="J34:J35"/>
    <mergeCell ref="O34:O35"/>
    <mergeCell ref="R36:R37"/>
    <mergeCell ref="S36:S37"/>
    <mergeCell ref="T36:T37"/>
    <mergeCell ref="N36:N37"/>
    <mergeCell ref="O36:O37"/>
    <mergeCell ref="P36:P37"/>
    <mergeCell ref="Q36:Q37"/>
    <mergeCell ref="Q34:Q35"/>
    <mergeCell ref="R34:R35"/>
    <mergeCell ref="A38:A39"/>
    <mergeCell ref="B38:B39"/>
    <mergeCell ref="C38:C39"/>
    <mergeCell ref="D38:D39"/>
    <mergeCell ref="E38:E39"/>
    <mergeCell ref="F38:F39"/>
    <mergeCell ref="G38:G39"/>
    <mergeCell ref="L36:L37"/>
    <mergeCell ref="M36:M37"/>
    <mergeCell ref="F36:F37"/>
    <mergeCell ref="G36:G37"/>
    <mergeCell ref="H36:H37"/>
    <mergeCell ref="I36:I37"/>
    <mergeCell ref="J36:J37"/>
    <mergeCell ref="K36:K37"/>
    <mergeCell ref="H38:H39"/>
    <mergeCell ref="T38:T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N38:N39"/>
    <mergeCell ref="O38:O39"/>
    <mergeCell ref="P38:P39"/>
    <mergeCell ref="Q38:Q39"/>
    <mergeCell ref="R38:R39"/>
    <mergeCell ref="P40:P41"/>
    <mergeCell ref="K40:K41"/>
    <mergeCell ref="L40:L41"/>
    <mergeCell ref="M40:M41"/>
    <mergeCell ref="S38:S39"/>
    <mergeCell ref="I38:I39"/>
    <mergeCell ref="J38:J39"/>
    <mergeCell ref="K38:K39"/>
    <mergeCell ref="L38:L39"/>
    <mergeCell ref="M38:M39"/>
    <mergeCell ref="N40:N41"/>
    <mergeCell ref="S40:S41"/>
    <mergeCell ref="T40:T41"/>
    <mergeCell ref="A42:A43"/>
    <mergeCell ref="B42:B43"/>
    <mergeCell ref="C42:C43"/>
    <mergeCell ref="D42:D43"/>
    <mergeCell ref="E42:E43"/>
    <mergeCell ref="J40:J41"/>
    <mergeCell ref="O40:O41"/>
    <mergeCell ref="R42:R43"/>
    <mergeCell ref="S42:S43"/>
    <mergeCell ref="T42:T43"/>
    <mergeCell ref="N42:N43"/>
    <mergeCell ref="O42:O43"/>
    <mergeCell ref="P42:P43"/>
    <mergeCell ref="Q42:Q43"/>
    <mergeCell ref="Q40:Q41"/>
    <mergeCell ref="R40:R41"/>
    <mergeCell ref="A44:A45"/>
    <mergeCell ref="B44:B45"/>
    <mergeCell ref="C44:C45"/>
    <mergeCell ref="D44:D45"/>
    <mergeCell ref="E44:E45"/>
    <mergeCell ref="F44:F45"/>
    <mergeCell ref="G44:G45"/>
    <mergeCell ref="L42:L43"/>
    <mergeCell ref="M42:M43"/>
    <mergeCell ref="F42:F43"/>
    <mergeCell ref="G42:G43"/>
    <mergeCell ref="H42:H43"/>
    <mergeCell ref="I42:I43"/>
    <mergeCell ref="J42:J43"/>
    <mergeCell ref="K42:K43"/>
    <mergeCell ref="H44:H45"/>
    <mergeCell ref="T44:T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N44:N45"/>
    <mergeCell ref="O44:O45"/>
    <mergeCell ref="P44:P45"/>
    <mergeCell ref="Q44:Q45"/>
    <mergeCell ref="R44:R45"/>
    <mergeCell ref="P46:P47"/>
    <mergeCell ref="K46:K47"/>
    <mergeCell ref="L46:L47"/>
    <mergeCell ref="M46:M47"/>
    <mergeCell ref="S44:S45"/>
    <mergeCell ref="I44:I45"/>
    <mergeCell ref="J44:J45"/>
    <mergeCell ref="K44:K45"/>
    <mergeCell ref="L44:L45"/>
    <mergeCell ref="M44:M45"/>
    <mergeCell ref="N46:N47"/>
    <mergeCell ref="S46:S47"/>
    <mergeCell ref="T46:T47"/>
    <mergeCell ref="A48:A49"/>
    <mergeCell ref="B48:B49"/>
    <mergeCell ref="C48:C49"/>
    <mergeCell ref="D48:D49"/>
    <mergeCell ref="E48:E49"/>
    <mergeCell ref="J46:J47"/>
    <mergeCell ref="O46:O47"/>
    <mergeCell ref="R48:R49"/>
    <mergeCell ref="S48:S49"/>
    <mergeCell ref="T48:T49"/>
    <mergeCell ref="N48:N49"/>
    <mergeCell ref="O48:O49"/>
    <mergeCell ref="P48:P49"/>
    <mergeCell ref="Q48:Q49"/>
    <mergeCell ref="Q46:Q47"/>
    <mergeCell ref="R46:R47"/>
    <mergeCell ref="C50:C51"/>
    <mergeCell ref="D50:D51"/>
    <mergeCell ref="E50:E51"/>
    <mergeCell ref="F50:F51"/>
    <mergeCell ref="G50:G51"/>
    <mergeCell ref="L48:L49"/>
    <mergeCell ref="J50:J51"/>
    <mergeCell ref="K50:K51"/>
    <mergeCell ref="L50:L51"/>
    <mergeCell ref="M48:M49"/>
    <mergeCell ref="F48:F49"/>
    <mergeCell ref="G48:G49"/>
    <mergeCell ref="H48:H49"/>
    <mergeCell ref="I48:I49"/>
    <mergeCell ref="J48:J49"/>
    <mergeCell ref="K48:K49"/>
    <mergeCell ref="M50:M51"/>
    <mergeCell ref="P50:P57"/>
    <mergeCell ref="Q50:R57"/>
    <mergeCell ref="S50:T57"/>
    <mergeCell ref="A52:A53"/>
    <mergeCell ref="B52:B53"/>
    <mergeCell ref="C52:C53"/>
    <mergeCell ref="D52:D53"/>
    <mergeCell ref="E52:E53"/>
    <mergeCell ref="H50:H51"/>
    <mergeCell ref="I50:I51"/>
    <mergeCell ref="N52:N53"/>
    <mergeCell ref="O52:O53"/>
    <mergeCell ref="A54:A55"/>
    <mergeCell ref="B54:B55"/>
    <mergeCell ref="C54:C55"/>
    <mergeCell ref="D54:D55"/>
    <mergeCell ref="J52:J53"/>
    <mergeCell ref="H54:H55"/>
    <mergeCell ref="A50:A51"/>
    <mergeCell ref="N50:N51"/>
    <mergeCell ref="O50:O51"/>
    <mergeCell ref="N54:N55"/>
    <mergeCell ref="O54:O55"/>
    <mergeCell ref="B50:B51"/>
    <mergeCell ref="F52:F53"/>
    <mergeCell ref="G52:G53"/>
    <mergeCell ref="H52:H53"/>
    <mergeCell ref="I52:I53"/>
    <mergeCell ref="L56:L57"/>
    <mergeCell ref="K52:K53"/>
    <mergeCell ref="M54:M55"/>
    <mergeCell ref="I54:I55"/>
    <mergeCell ref="J54:J55"/>
    <mergeCell ref="K54:K55"/>
    <mergeCell ref="L52:L53"/>
    <mergeCell ref="M52:M53"/>
    <mergeCell ref="L54:L55"/>
    <mergeCell ref="N56:N57"/>
    <mergeCell ref="D58:D59"/>
    <mergeCell ref="E58:E59"/>
    <mergeCell ref="F58:F59"/>
    <mergeCell ref="M56:M57"/>
    <mergeCell ref="E54:E55"/>
    <mergeCell ref="F54:F55"/>
    <mergeCell ref="E56:E57"/>
    <mergeCell ref="F56:F57"/>
    <mergeCell ref="G54:G55"/>
    <mergeCell ref="H58:H59"/>
    <mergeCell ref="H56:H57"/>
    <mergeCell ref="A56:A57"/>
    <mergeCell ref="B56:B57"/>
    <mergeCell ref="C56:C57"/>
    <mergeCell ref="D56:D57"/>
    <mergeCell ref="A58:A59"/>
    <mergeCell ref="C58:C59"/>
    <mergeCell ref="O58:O59"/>
    <mergeCell ref="P58:P59"/>
    <mergeCell ref="Q58:Q59"/>
    <mergeCell ref="R58:R59"/>
    <mergeCell ref="G56:G57"/>
    <mergeCell ref="O56:O57"/>
    <mergeCell ref="I56:I57"/>
    <mergeCell ref="J56:J57"/>
    <mergeCell ref="K56:K57"/>
    <mergeCell ref="G58:G59"/>
    <mergeCell ref="A60:A61"/>
    <mergeCell ref="S58:S59"/>
    <mergeCell ref="T58:T59"/>
    <mergeCell ref="I58:I59"/>
    <mergeCell ref="J58:J59"/>
    <mergeCell ref="K58:K59"/>
    <mergeCell ref="L58:L59"/>
    <mergeCell ref="M58:M59"/>
    <mergeCell ref="N58:N59"/>
    <mergeCell ref="B58:B59"/>
    <mergeCell ref="K60:K61"/>
    <mergeCell ref="T60:T61"/>
    <mergeCell ref="A64:C64"/>
    <mergeCell ref="M60:M61"/>
    <mergeCell ref="N60:N61"/>
    <mergeCell ref="O60:O61"/>
    <mergeCell ref="P60:P61"/>
    <mergeCell ref="Q60:Q61"/>
    <mergeCell ref="R60:R61"/>
    <mergeCell ref="G60:G61"/>
    <mergeCell ref="L60:L61"/>
    <mergeCell ref="B60:B61"/>
    <mergeCell ref="C60:C61"/>
    <mergeCell ref="D60:D61"/>
    <mergeCell ref="E60:E61"/>
    <mergeCell ref="S60:S61"/>
    <mergeCell ref="F60:F61"/>
    <mergeCell ref="H60:H61"/>
    <mergeCell ref="I60:I61"/>
    <mergeCell ref="J60:J6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5.57421875" style="2" customWidth="1"/>
    <col min="2" max="3" width="7.140625" style="19" customWidth="1"/>
    <col min="4" max="4" width="15.57421875" style="3" customWidth="1"/>
    <col min="5" max="6" width="7.140625" style="19" customWidth="1"/>
    <col min="7" max="7" width="15.57421875" style="3" customWidth="1"/>
    <col min="8" max="8" width="7.140625" style="19" customWidth="1"/>
    <col min="9" max="9" width="7.140625" style="20" customWidth="1"/>
    <col min="10" max="10" width="15.57421875" style="3" customWidth="1"/>
    <col min="11" max="12" width="7.140625" style="21" customWidth="1"/>
    <col min="13" max="16384" width="9.00390625" style="1" customWidth="1"/>
  </cols>
  <sheetData>
    <row r="1" spans="1:12" ht="17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2.75" thickBot="1">
      <c r="A2" s="212"/>
      <c r="B2" s="213"/>
      <c r="C2" s="213"/>
      <c r="D2" s="214"/>
      <c r="E2" s="213"/>
      <c r="F2" s="213"/>
      <c r="G2" s="214"/>
      <c r="H2" s="213"/>
      <c r="I2" s="215"/>
      <c r="J2" s="214"/>
      <c r="K2" s="216"/>
      <c r="L2" s="216"/>
    </row>
    <row r="3" spans="1:12" s="4" customFormat="1" ht="13.5">
      <c r="A3" s="185" t="s">
        <v>1</v>
      </c>
      <c r="B3" s="143" t="s">
        <v>168</v>
      </c>
      <c r="C3" s="143"/>
      <c r="D3" s="97" t="s">
        <v>1</v>
      </c>
      <c r="E3" s="143" t="s">
        <v>168</v>
      </c>
      <c r="F3" s="143"/>
      <c r="G3" s="97" t="s">
        <v>1</v>
      </c>
      <c r="H3" s="143" t="s">
        <v>168</v>
      </c>
      <c r="I3" s="143"/>
      <c r="J3" s="97" t="s">
        <v>1</v>
      </c>
      <c r="K3" s="143" t="s">
        <v>168</v>
      </c>
      <c r="L3" s="188"/>
    </row>
    <row r="4" spans="1:12" s="4" customFormat="1" ht="13.5">
      <c r="A4" s="186"/>
      <c r="B4" s="141" t="s">
        <v>4</v>
      </c>
      <c r="C4" s="141" t="s">
        <v>5</v>
      </c>
      <c r="D4" s="98"/>
      <c r="E4" s="141" t="s">
        <v>4</v>
      </c>
      <c r="F4" s="141" t="s">
        <v>5</v>
      </c>
      <c r="G4" s="98"/>
      <c r="H4" s="141" t="s">
        <v>4</v>
      </c>
      <c r="I4" s="141" t="s">
        <v>5</v>
      </c>
      <c r="J4" s="98"/>
      <c r="K4" s="141" t="s">
        <v>4</v>
      </c>
      <c r="L4" s="190" t="s">
        <v>5</v>
      </c>
    </row>
    <row r="5" spans="1:12" s="4" customFormat="1" ht="13.5">
      <c r="A5" s="187"/>
      <c r="B5" s="142"/>
      <c r="C5" s="142"/>
      <c r="D5" s="98"/>
      <c r="E5" s="142"/>
      <c r="F5" s="142"/>
      <c r="G5" s="98"/>
      <c r="H5" s="142"/>
      <c r="I5" s="142"/>
      <c r="J5" s="98"/>
      <c r="K5" s="142"/>
      <c r="L5" s="191"/>
    </row>
    <row r="6" spans="1:12" ht="12">
      <c r="A6" s="223" t="s">
        <v>169</v>
      </c>
      <c r="B6" s="137">
        <v>5753</v>
      </c>
      <c r="C6" s="138">
        <v>62871</v>
      </c>
      <c r="D6" s="139" t="s">
        <v>170</v>
      </c>
      <c r="E6" s="73">
        <v>28</v>
      </c>
      <c r="F6" s="72">
        <v>308</v>
      </c>
      <c r="G6" s="80" t="s">
        <v>152</v>
      </c>
      <c r="H6" s="73">
        <v>59</v>
      </c>
      <c r="I6" s="72">
        <v>1128</v>
      </c>
      <c r="J6" s="127" t="s">
        <v>171</v>
      </c>
      <c r="K6" s="73">
        <v>466</v>
      </c>
      <c r="L6" s="171">
        <v>3421</v>
      </c>
    </row>
    <row r="7" spans="1:12" ht="12">
      <c r="A7" s="224"/>
      <c r="B7" s="81"/>
      <c r="C7" s="86"/>
      <c r="D7" s="140"/>
      <c r="E7" s="73"/>
      <c r="F7" s="72"/>
      <c r="G7" s="80"/>
      <c r="H7" s="73"/>
      <c r="I7" s="72"/>
      <c r="J7" s="76"/>
      <c r="K7" s="73"/>
      <c r="L7" s="171"/>
    </row>
    <row r="8" spans="1:12" ht="12">
      <c r="A8" s="225" t="s">
        <v>172</v>
      </c>
      <c r="B8" s="81">
        <v>2</v>
      </c>
      <c r="C8" s="86">
        <v>3</v>
      </c>
      <c r="D8" s="80" t="s">
        <v>106</v>
      </c>
      <c r="E8" s="73">
        <v>32</v>
      </c>
      <c r="F8" s="72">
        <v>349</v>
      </c>
      <c r="G8" s="80" t="s">
        <v>153</v>
      </c>
      <c r="H8" s="73">
        <v>130</v>
      </c>
      <c r="I8" s="72">
        <v>1034</v>
      </c>
      <c r="J8" s="128" t="s">
        <v>173</v>
      </c>
      <c r="K8" s="73">
        <v>36</v>
      </c>
      <c r="L8" s="171">
        <v>460</v>
      </c>
    </row>
    <row r="9" spans="1:12" ht="12">
      <c r="A9" s="225"/>
      <c r="B9" s="81"/>
      <c r="C9" s="86"/>
      <c r="D9" s="105"/>
      <c r="E9" s="73"/>
      <c r="F9" s="72"/>
      <c r="G9" s="80"/>
      <c r="H9" s="73"/>
      <c r="I9" s="72"/>
      <c r="J9" s="128"/>
      <c r="K9" s="73"/>
      <c r="L9" s="171"/>
    </row>
    <row r="10" spans="1:12" ht="12">
      <c r="A10" s="225" t="s">
        <v>174</v>
      </c>
      <c r="B10" s="73" t="s">
        <v>175</v>
      </c>
      <c r="C10" s="72" t="s">
        <v>175</v>
      </c>
      <c r="D10" s="129" t="s">
        <v>110</v>
      </c>
      <c r="E10" s="73">
        <v>6</v>
      </c>
      <c r="F10" s="72">
        <v>24</v>
      </c>
      <c r="G10" s="80" t="s">
        <v>155</v>
      </c>
      <c r="H10" s="73">
        <v>115</v>
      </c>
      <c r="I10" s="72">
        <v>789</v>
      </c>
      <c r="J10" s="133" t="s">
        <v>176</v>
      </c>
      <c r="K10" s="81">
        <f>SUM(K12:K17)</f>
        <v>356</v>
      </c>
      <c r="L10" s="202">
        <f>SUM(L12:L17)</f>
        <v>2205</v>
      </c>
    </row>
    <row r="11" spans="1:12" ht="12">
      <c r="A11" s="225"/>
      <c r="B11" s="73"/>
      <c r="C11" s="72"/>
      <c r="D11" s="80"/>
      <c r="E11" s="73"/>
      <c r="F11" s="72"/>
      <c r="G11" s="80"/>
      <c r="H11" s="73"/>
      <c r="I11" s="72"/>
      <c r="J11" s="134"/>
      <c r="K11" s="81"/>
      <c r="L11" s="202"/>
    </row>
    <row r="12" spans="1:12" ht="12">
      <c r="A12" s="225" t="s">
        <v>177</v>
      </c>
      <c r="B12" s="73" t="s">
        <v>175</v>
      </c>
      <c r="C12" s="72" t="s">
        <v>175</v>
      </c>
      <c r="D12" s="80" t="s">
        <v>156</v>
      </c>
      <c r="E12" s="73">
        <v>25</v>
      </c>
      <c r="F12" s="72">
        <v>248</v>
      </c>
      <c r="G12" s="76" t="s">
        <v>8</v>
      </c>
      <c r="H12" s="73">
        <v>92</v>
      </c>
      <c r="I12" s="72">
        <v>1481</v>
      </c>
      <c r="J12" s="127" t="s">
        <v>178</v>
      </c>
      <c r="K12" s="73">
        <v>282</v>
      </c>
      <c r="L12" s="171">
        <v>1448</v>
      </c>
    </row>
    <row r="13" spans="1:12" ht="12">
      <c r="A13" s="225"/>
      <c r="B13" s="73"/>
      <c r="C13" s="72"/>
      <c r="D13" s="80"/>
      <c r="E13" s="73"/>
      <c r="F13" s="72"/>
      <c r="G13" s="76"/>
      <c r="H13" s="73"/>
      <c r="I13" s="72"/>
      <c r="J13" s="102"/>
      <c r="K13" s="73"/>
      <c r="L13" s="171"/>
    </row>
    <row r="14" spans="1:12" ht="12">
      <c r="A14" s="225" t="s">
        <v>179</v>
      </c>
      <c r="B14" s="81">
        <f>SUM(B16:B21)</f>
        <v>548</v>
      </c>
      <c r="C14" s="86">
        <f>SUM(C16:C21)</f>
        <v>4342</v>
      </c>
      <c r="D14" s="80" t="s">
        <v>32</v>
      </c>
      <c r="E14" s="73">
        <v>55</v>
      </c>
      <c r="F14" s="72">
        <v>390</v>
      </c>
      <c r="G14" s="76" t="s">
        <v>12</v>
      </c>
      <c r="H14" s="73">
        <v>2</v>
      </c>
      <c r="I14" s="72">
        <v>792</v>
      </c>
      <c r="J14" s="128" t="s">
        <v>13</v>
      </c>
      <c r="K14" s="73">
        <v>35</v>
      </c>
      <c r="L14" s="171">
        <v>166</v>
      </c>
    </row>
    <row r="15" spans="1:12" ht="12">
      <c r="A15" s="225"/>
      <c r="B15" s="81"/>
      <c r="C15" s="86"/>
      <c r="D15" s="80"/>
      <c r="E15" s="73"/>
      <c r="F15" s="72"/>
      <c r="G15" s="76"/>
      <c r="H15" s="73"/>
      <c r="I15" s="72"/>
      <c r="J15" s="125"/>
      <c r="K15" s="73"/>
      <c r="L15" s="171"/>
    </row>
    <row r="16" spans="1:12" ht="12">
      <c r="A16" s="226" t="s">
        <v>31</v>
      </c>
      <c r="B16" s="73">
        <v>151</v>
      </c>
      <c r="C16" s="74">
        <v>1258</v>
      </c>
      <c r="D16" s="87" t="s">
        <v>180</v>
      </c>
      <c r="E16" s="81">
        <f>SUM(E18:E25)</f>
        <v>4</v>
      </c>
      <c r="F16" s="82">
        <f>SUM(F18:F25)</f>
        <v>129</v>
      </c>
      <c r="G16" s="76" t="s">
        <v>17</v>
      </c>
      <c r="H16" s="73">
        <v>90</v>
      </c>
      <c r="I16" s="72">
        <v>497</v>
      </c>
      <c r="J16" s="127" t="s">
        <v>181</v>
      </c>
      <c r="K16" s="73">
        <v>39</v>
      </c>
      <c r="L16" s="171">
        <v>591</v>
      </c>
    </row>
    <row r="17" spans="1:12" ht="12">
      <c r="A17" s="226"/>
      <c r="B17" s="73"/>
      <c r="C17" s="74"/>
      <c r="D17" s="87"/>
      <c r="E17" s="81"/>
      <c r="F17" s="82"/>
      <c r="G17" s="76"/>
      <c r="H17" s="73"/>
      <c r="I17" s="72"/>
      <c r="J17" s="102"/>
      <c r="K17" s="73"/>
      <c r="L17" s="171"/>
    </row>
    <row r="18" spans="1:12" ht="12">
      <c r="A18" s="226" t="s">
        <v>35</v>
      </c>
      <c r="B18" s="73">
        <v>237</v>
      </c>
      <c r="C18" s="74">
        <v>1704</v>
      </c>
      <c r="D18" s="109" t="s">
        <v>40</v>
      </c>
      <c r="E18" s="73" t="s">
        <v>175</v>
      </c>
      <c r="F18" s="72" t="s">
        <v>175</v>
      </c>
      <c r="G18" s="76" t="s">
        <v>158</v>
      </c>
      <c r="H18" s="73">
        <v>232</v>
      </c>
      <c r="I18" s="72">
        <v>3953</v>
      </c>
      <c r="J18" s="83" t="s">
        <v>182</v>
      </c>
      <c r="K18" s="81">
        <f>SUM(K20:K23)</f>
        <v>162</v>
      </c>
      <c r="L18" s="202">
        <f>SUM(L20:L23)</f>
        <v>977</v>
      </c>
    </row>
    <row r="19" spans="1:12" ht="12">
      <c r="A19" s="226"/>
      <c r="B19" s="73"/>
      <c r="C19" s="74"/>
      <c r="D19" s="109"/>
      <c r="E19" s="73"/>
      <c r="F19" s="72"/>
      <c r="G19" s="76"/>
      <c r="H19" s="73"/>
      <c r="I19" s="72"/>
      <c r="J19" s="106"/>
      <c r="K19" s="81"/>
      <c r="L19" s="202"/>
    </row>
    <row r="20" spans="1:12" ht="12">
      <c r="A20" s="226" t="s">
        <v>39</v>
      </c>
      <c r="B20" s="73">
        <v>160</v>
      </c>
      <c r="C20" s="74">
        <v>1380</v>
      </c>
      <c r="D20" s="105" t="s">
        <v>43</v>
      </c>
      <c r="E20" s="73" t="s">
        <v>175</v>
      </c>
      <c r="F20" s="72" t="s">
        <v>175</v>
      </c>
      <c r="G20" s="127" t="s">
        <v>183</v>
      </c>
      <c r="H20" s="73">
        <v>138</v>
      </c>
      <c r="I20" s="72">
        <v>815</v>
      </c>
      <c r="J20" s="127" t="s">
        <v>184</v>
      </c>
      <c r="K20" s="73">
        <v>13</v>
      </c>
      <c r="L20" s="171">
        <v>244</v>
      </c>
    </row>
    <row r="21" spans="1:12" ht="12">
      <c r="A21" s="226"/>
      <c r="B21" s="73"/>
      <c r="C21" s="74"/>
      <c r="D21" s="105"/>
      <c r="E21" s="73"/>
      <c r="F21" s="72"/>
      <c r="G21" s="76"/>
      <c r="H21" s="73"/>
      <c r="I21" s="72"/>
      <c r="J21" s="76"/>
      <c r="K21" s="73"/>
      <c r="L21" s="171"/>
    </row>
    <row r="22" spans="1:12" ht="12">
      <c r="A22" s="225" t="s">
        <v>185</v>
      </c>
      <c r="B22" s="81">
        <f>SUM(B24:B61,E6:E15)</f>
        <v>1123</v>
      </c>
      <c r="C22" s="86">
        <f>SUM(C24:C61,F6:F15)</f>
        <v>14146</v>
      </c>
      <c r="D22" s="105" t="s">
        <v>47</v>
      </c>
      <c r="E22" s="73" t="s">
        <v>175</v>
      </c>
      <c r="F22" s="72" t="s">
        <v>175</v>
      </c>
      <c r="G22" s="76" t="s">
        <v>33</v>
      </c>
      <c r="H22" s="73">
        <v>254</v>
      </c>
      <c r="I22" s="72">
        <v>1927</v>
      </c>
      <c r="J22" s="128" t="s">
        <v>186</v>
      </c>
      <c r="K22" s="73">
        <v>149</v>
      </c>
      <c r="L22" s="171">
        <v>733</v>
      </c>
    </row>
    <row r="23" spans="1:12" ht="12">
      <c r="A23" s="225"/>
      <c r="B23" s="81"/>
      <c r="C23" s="86"/>
      <c r="D23" s="105"/>
      <c r="E23" s="73"/>
      <c r="F23" s="72"/>
      <c r="G23" s="76"/>
      <c r="H23" s="73"/>
      <c r="I23" s="72"/>
      <c r="J23" s="128"/>
      <c r="K23" s="73"/>
      <c r="L23" s="171"/>
    </row>
    <row r="24" spans="1:12" ht="12">
      <c r="A24" s="226" t="s">
        <v>120</v>
      </c>
      <c r="B24" s="73">
        <v>50</v>
      </c>
      <c r="C24" s="74">
        <v>2405</v>
      </c>
      <c r="D24" s="105" t="s">
        <v>51</v>
      </c>
      <c r="E24" s="73">
        <v>4</v>
      </c>
      <c r="F24" s="74">
        <v>129</v>
      </c>
      <c r="G24" s="127" t="s">
        <v>187</v>
      </c>
      <c r="H24" s="73">
        <v>10</v>
      </c>
      <c r="I24" s="72">
        <v>48</v>
      </c>
      <c r="J24" s="83" t="s">
        <v>188</v>
      </c>
      <c r="K24" s="81">
        <f>SUM(K26:K31)</f>
        <v>229</v>
      </c>
      <c r="L24" s="202">
        <f>SUM(L26:L31)</f>
        <v>4397</v>
      </c>
    </row>
    <row r="25" spans="1:12" ht="12">
      <c r="A25" s="226"/>
      <c r="B25" s="73"/>
      <c r="C25" s="74"/>
      <c r="D25" s="105"/>
      <c r="E25" s="73"/>
      <c r="F25" s="74"/>
      <c r="G25" s="76"/>
      <c r="H25" s="73"/>
      <c r="I25" s="72"/>
      <c r="J25" s="83"/>
      <c r="K25" s="81"/>
      <c r="L25" s="202"/>
    </row>
    <row r="26" spans="1:12" ht="12">
      <c r="A26" s="227" t="s">
        <v>122</v>
      </c>
      <c r="B26" s="73">
        <v>2</v>
      </c>
      <c r="C26" s="74">
        <v>16</v>
      </c>
      <c r="D26" s="115" t="s">
        <v>189</v>
      </c>
      <c r="E26" s="81">
        <f>SUM(E28:E37)</f>
        <v>56</v>
      </c>
      <c r="F26" s="86">
        <f>SUM(F28:F37)</f>
        <v>471</v>
      </c>
      <c r="G26" s="106" t="s">
        <v>190</v>
      </c>
      <c r="H26" s="81">
        <f>SUM(H28:H39)</f>
        <v>41</v>
      </c>
      <c r="I26" s="82">
        <f>SUM(I28:I39)</f>
        <v>646</v>
      </c>
      <c r="J26" s="125" t="s">
        <v>191</v>
      </c>
      <c r="K26" s="73">
        <v>165</v>
      </c>
      <c r="L26" s="171">
        <v>3000</v>
      </c>
    </row>
    <row r="27" spans="1:12" ht="12">
      <c r="A27" s="226"/>
      <c r="B27" s="73"/>
      <c r="C27" s="74"/>
      <c r="D27" s="115"/>
      <c r="E27" s="81"/>
      <c r="F27" s="86"/>
      <c r="G27" s="106"/>
      <c r="H27" s="81"/>
      <c r="I27" s="82"/>
      <c r="J27" s="125"/>
      <c r="K27" s="73"/>
      <c r="L27" s="171"/>
    </row>
    <row r="28" spans="1:12" ht="12">
      <c r="A28" s="226" t="s">
        <v>54</v>
      </c>
      <c r="B28" s="73">
        <v>20</v>
      </c>
      <c r="C28" s="74">
        <v>163</v>
      </c>
      <c r="D28" s="109" t="s">
        <v>127</v>
      </c>
      <c r="E28" s="73">
        <v>5</v>
      </c>
      <c r="F28" s="72">
        <v>31</v>
      </c>
      <c r="G28" s="102" t="s">
        <v>123</v>
      </c>
      <c r="H28" s="73">
        <v>7</v>
      </c>
      <c r="I28" s="72">
        <v>248</v>
      </c>
      <c r="J28" s="127" t="s">
        <v>192</v>
      </c>
      <c r="K28" s="73">
        <v>3</v>
      </c>
      <c r="L28" s="171">
        <v>46</v>
      </c>
    </row>
    <row r="29" spans="1:12" ht="12">
      <c r="A29" s="226"/>
      <c r="B29" s="73"/>
      <c r="C29" s="74"/>
      <c r="D29" s="109"/>
      <c r="E29" s="73"/>
      <c r="F29" s="72"/>
      <c r="G29" s="102"/>
      <c r="H29" s="73"/>
      <c r="I29" s="72"/>
      <c r="J29" s="76"/>
      <c r="K29" s="73"/>
      <c r="L29" s="171"/>
    </row>
    <row r="30" spans="1:12" ht="12">
      <c r="A30" s="227" t="s">
        <v>128</v>
      </c>
      <c r="B30" s="73">
        <v>4</v>
      </c>
      <c r="C30" s="74">
        <v>34</v>
      </c>
      <c r="D30" s="102" t="s">
        <v>42</v>
      </c>
      <c r="E30" s="73">
        <v>1</v>
      </c>
      <c r="F30" s="72">
        <v>5</v>
      </c>
      <c r="G30" s="76" t="s">
        <v>125</v>
      </c>
      <c r="H30" s="73">
        <v>9</v>
      </c>
      <c r="I30" s="72">
        <v>188</v>
      </c>
      <c r="J30" s="128" t="s">
        <v>193</v>
      </c>
      <c r="K30" s="73">
        <v>61</v>
      </c>
      <c r="L30" s="171">
        <v>1351</v>
      </c>
    </row>
    <row r="31" spans="1:12" ht="12">
      <c r="A31" s="226"/>
      <c r="B31" s="73"/>
      <c r="C31" s="74"/>
      <c r="D31" s="102"/>
      <c r="E31" s="73"/>
      <c r="F31" s="72"/>
      <c r="G31" s="76"/>
      <c r="H31" s="73"/>
      <c r="I31" s="72"/>
      <c r="J31" s="128"/>
      <c r="K31" s="73"/>
      <c r="L31" s="171"/>
    </row>
    <row r="32" spans="1:12" ht="12">
      <c r="A32" s="227" t="s">
        <v>130</v>
      </c>
      <c r="B32" s="73">
        <v>30</v>
      </c>
      <c r="C32" s="74">
        <v>196</v>
      </c>
      <c r="D32" s="76" t="s">
        <v>163</v>
      </c>
      <c r="E32" s="73">
        <v>25</v>
      </c>
      <c r="F32" s="72">
        <v>182</v>
      </c>
      <c r="G32" s="136" t="s">
        <v>194</v>
      </c>
      <c r="H32" s="73">
        <v>3</v>
      </c>
      <c r="I32" s="72">
        <v>15</v>
      </c>
      <c r="J32" s="83" t="s">
        <v>195</v>
      </c>
      <c r="K32" s="81">
        <f>SUM(K34:K37)</f>
        <v>12</v>
      </c>
      <c r="L32" s="202">
        <f>SUM(L34:L37)</f>
        <v>101</v>
      </c>
    </row>
    <row r="33" spans="1:12" ht="12">
      <c r="A33" s="226"/>
      <c r="B33" s="73"/>
      <c r="C33" s="74"/>
      <c r="D33" s="76"/>
      <c r="E33" s="73"/>
      <c r="F33" s="72"/>
      <c r="G33" s="136"/>
      <c r="H33" s="73"/>
      <c r="I33" s="72"/>
      <c r="J33" s="106"/>
      <c r="K33" s="81"/>
      <c r="L33" s="202"/>
    </row>
    <row r="34" spans="1:12" ht="12">
      <c r="A34" s="227" t="s">
        <v>132</v>
      </c>
      <c r="B34" s="73">
        <v>50</v>
      </c>
      <c r="C34" s="74">
        <v>483</v>
      </c>
      <c r="D34" s="76" t="s">
        <v>164</v>
      </c>
      <c r="E34" s="73">
        <v>3</v>
      </c>
      <c r="F34" s="72">
        <v>9</v>
      </c>
      <c r="G34" s="136" t="s">
        <v>196</v>
      </c>
      <c r="H34" s="73" t="s">
        <v>175</v>
      </c>
      <c r="I34" s="72" t="s">
        <v>175</v>
      </c>
      <c r="J34" s="135" t="s">
        <v>197</v>
      </c>
      <c r="K34" s="73">
        <v>9</v>
      </c>
      <c r="L34" s="171">
        <v>67</v>
      </c>
    </row>
    <row r="35" spans="1:12" ht="12">
      <c r="A35" s="226"/>
      <c r="B35" s="73"/>
      <c r="C35" s="74"/>
      <c r="D35" s="76"/>
      <c r="E35" s="73"/>
      <c r="F35" s="72"/>
      <c r="G35" s="136"/>
      <c r="H35" s="73"/>
      <c r="I35" s="72"/>
      <c r="J35" s="102"/>
      <c r="K35" s="73"/>
      <c r="L35" s="171"/>
    </row>
    <row r="36" spans="1:12" ht="12">
      <c r="A36" s="227" t="s">
        <v>136</v>
      </c>
      <c r="B36" s="73">
        <v>289</v>
      </c>
      <c r="C36" s="74">
        <v>4691</v>
      </c>
      <c r="D36" s="76" t="s">
        <v>133</v>
      </c>
      <c r="E36" s="73">
        <v>22</v>
      </c>
      <c r="F36" s="72">
        <v>244</v>
      </c>
      <c r="G36" s="127" t="s">
        <v>198</v>
      </c>
      <c r="H36" s="73" t="s">
        <v>175</v>
      </c>
      <c r="I36" s="72" t="s">
        <v>175</v>
      </c>
      <c r="J36" s="135" t="s">
        <v>199</v>
      </c>
      <c r="K36" s="73">
        <v>3</v>
      </c>
      <c r="L36" s="171">
        <v>34</v>
      </c>
    </row>
    <row r="37" spans="1:12" ht="12">
      <c r="A37" s="226"/>
      <c r="B37" s="73"/>
      <c r="C37" s="74"/>
      <c r="D37" s="76"/>
      <c r="E37" s="73"/>
      <c r="F37" s="72"/>
      <c r="G37" s="76"/>
      <c r="H37" s="73"/>
      <c r="I37" s="72"/>
      <c r="J37" s="102"/>
      <c r="K37" s="73"/>
      <c r="L37" s="171"/>
    </row>
    <row r="38" spans="1:12" ht="12">
      <c r="A38" s="226" t="s">
        <v>78</v>
      </c>
      <c r="B38" s="73">
        <v>16</v>
      </c>
      <c r="C38" s="74">
        <v>574</v>
      </c>
      <c r="D38" s="85" t="s">
        <v>200</v>
      </c>
      <c r="E38" s="81">
        <f>SUM(E40:E53)</f>
        <v>365</v>
      </c>
      <c r="F38" s="82">
        <f>SUM(F40:F53)</f>
        <v>10868</v>
      </c>
      <c r="G38" s="76" t="s">
        <v>138</v>
      </c>
      <c r="H38" s="73">
        <v>22</v>
      </c>
      <c r="I38" s="72">
        <v>195</v>
      </c>
      <c r="J38" s="83" t="s">
        <v>201</v>
      </c>
      <c r="K38" s="81">
        <f>SUM(K40:K55)</f>
        <v>290</v>
      </c>
      <c r="L38" s="202">
        <f>SUM(L40:L55)</f>
        <v>4852</v>
      </c>
    </row>
    <row r="39" spans="1:12" ht="12">
      <c r="A39" s="226"/>
      <c r="B39" s="73"/>
      <c r="C39" s="74"/>
      <c r="D39" s="111"/>
      <c r="E39" s="81"/>
      <c r="F39" s="82"/>
      <c r="G39" s="76"/>
      <c r="H39" s="73"/>
      <c r="I39" s="72"/>
      <c r="J39" s="83"/>
      <c r="K39" s="81"/>
      <c r="L39" s="202"/>
    </row>
    <row r="40" spans="1:12" ht="12">
      <c r="A40" s="227" t="s">
        <v>139</v>
      </c>
      <c r="B40" s="73">
        <v>2</v>
      </c>
      <c r="C40" s="74">
        <v>30</v>
      </c>
      <c r="D40" s="105" t="s">
        <v>59</v>
      </c>
      <c r="E40" s="73">
        <v>2</v>
      </c>
      <c r="F40" s="72">
        <v>50</v>
      </c>
      <c r="G40" s="83" t="s">
        <v>202</v>
      </c>
      <c r="H40" s="81">
        <f>SUM(H42:H47)</f>
        <v>761</v>
      </c>
      <c r="I40" s="82">
        <f>SUM(I42:I47)</f>
        <v>2217</v>
      </c>
      <c r="J40" s="135" t="s">
        <v>65</v>
      </c>
      <c r="K40" s="73">
        <v>20</v>
      </c>
      <c r="L40" s="171">
        <v>425</v>
      </c>
    </row>
    <row r="41" spans="1:12" ht="12">
      <c r="A41" s="226"/>
      <c r="B41" s="73"/>
      <c r="C41" s="74"/>
      <c r="D41" s="105"/>
      <c r="E41" s="73"/>
      <c r="F41" s="72"/>
      <c r="G41" s="106"/>
      <c r="H41" s="81"/>
      <c r="I41" s="82"/>
      <c r="J41" s="102"/>
      <c r="K41" s="73"/>
      <c r="L41" s="171"/>
    </row>
    <row r="42" spans="1:12" ht="12">
      <c r="A42" s="227" t="s">
        <v>140</v>
      </c>
      <c r="B42" s="73">
        <v>62</v>
      </c>
      <c r="C42" s="74">
        <v>619</v>
      </c>
      <c r="D42" s="80" t="s">
        <v>63</v>
      </c>
      <c r="E42" s="73">
        <v>12</v>
      </c>
      <c r="F42" s="72">
        <v>426</v>
      </c>
      <c r="G42" s="102" t="s">
        <v>83</v>
      </c>
      <c r="H42" s="73">
        <v>86</v>
      </c>
      <c r="I42" s="72">
        <v>328</v>
      </c>
      <c r="J42" s="135" t="s">
        <v>26</v>
      </c>
      <c r="K42" s="73">
        <v>78</v>
      </c>
      <c r="L42" s="171">
        <v>478</v>
      </c>
    </row>
    <row r="43" spans="1:12" ht="12">
      <c r="A43" s="226"/>
      <c r="B43" s="73"/>
      <c r="C43" s="74"/>
      <c r="D43" s="80"/>
      <c r="E43" s="73"/>
      <c r="F43" s="72"/>
      <c r="G43" s="102"/>
      <c r="H43" s="73"/>
      <c r="I43" s="72"/>
      <c r="J43" s="102"/>
      <c r="K43" s="73"/>
      <c r="L43" s="171"/>
    </row>
    <row r="44" spans="1:12" ht="12">
      <c r="A44" s="227" t="s">
        <v>141</v>
      </c>
      <c r="B44" s="73">
        <v>5</v>
      </c>
      <c r="C44" s="74">
        <v>60</v>
      </c>
      <c r="D44" s="80" t="s">
        <v>67</v>
      </c>
      <c r="E44" s="73">
        <v>221</v>
      </c>
      <c r="F44" s="72">
        <v>7743</v>
      </c>
      <c r="G44" s="76" t="s">
        <v>165</v>
      </c>
      <c r="H44" s="73">
        <v>638</v>
      </c>
      <c r="I44" s="72">
        <v>1303</v>
      </c>
      <c r="J44" s="127" t="s">
        <v>203</v>
      </c>
      <c r="K44" s="73">
        <v>46</v>
      </c>
      <c r="L44" s="171">
        <v>436</v>
      </c>
    </row>
    <row r="45" spans="1:12" ht="12">
      <c r="A45" s="226"/>
      <c r="B45" s="73"/>
      <c r="C45" s="74"/>
      <c r="D45" s="80"/>
      <c r="E45" s="73"/>
      <c r="F45" s="72"/>
      <c r="G45" s="76"/>
      <c r="H45" s="73"/>
      <c r="I45" s="72"/>
      <c r="J45" s="76"/>
      <c r="K45" s="73"/>
      <c r="L45" s="171"/>
    </row>
    <row r="46" spans="1:12" ht="12">
      <c r="A46" s="227" t="s">
        <v>142</v>
      </c>
      <c r="B46" s="73">
        <v>6</v>
      </c>
      <c r="C46" s="74">
        <v>24</v>
      </c>
      <c r="D46" s="109" t="s">
        <v>71</v>
      </c>
      <c r="E46" s="73" t="s">
        <v>175</v>
      </c>
      <c r="F46" s="72" t="s">
        <v>175</v>
      </c>
      <c r="G46" s="127" t="s">
        <v>204</v>
      </c>
      <c r="H46" s="73">
        <v>37</v>
      </c>
      <c r="I46" s="72">
        <v>586</v>
      </c>
      <c r="J46" s="127" t="s">
        <v>205</v>
      </c>
      <c r="K46" s="73">
        <v>9</v>
      </c>
      <c r="L46" s="171">
        <v>432</v>
      </c>
    </row>
    <row r="47" spans="1:12" ht="12">
      <c r="A47" s="226"/>
      <c r="B47" s="73"/>
      <c r="C47" s="74"/>
      <c r="D47" s="109"/>
      <c r="E47" s="73"/>
      <c r="F47" s="72"/>
      <c r="G47" s="76"/>
      <c r="H47" s="73"/>
      <c r="I47" s="72"/>
      <c r="J47" s="76"/>
      <c r="K47" s="73"/>
      <c r="L47" s="171"/>
    </row>
    <row r="48" spans="1:12" ht="12">
      <c r="A48" s="227" t="s">
        <v>143</v>
      </c>
      <c r="B48" s="73">
        <v>24</v>
      </c>
      <c r="C48" s="74">
        <v>216</v>
      </c>
      <c r="D48" s="105" t="s">
        <v>75</v>
      </c>
      <c r="E48" s="73" t="s">
        <v>175</v>
      </c>
      <c r="F48" s="72" t="s">
        <v>175</v>
      </c>
      <c r="G48" s="133" t="s">
        <v>206</v>
      </c>
      <c r="H48" s="81">
        <f>SUM(H50:H57)</f>
        <v>146</v>
      </c>
      <c r="I48" s="82">
        <f>SUM(I50:I57)</f>
        <v>804</v>
      </c>
      <c r="J48" s="127" t="s">
        <v>61</v>
      </c>
      <c r="K48" s="73">
        <v>93</v>
      </c>
      <c r="L48" s="171">
        <v>2906</v>
      </c>
    </row>
    <row r="49" spans="1:12" ht="12">
      <c r="A49" s="226"/>
      <c r="B49" s="73"/>
      <c r="C49" s="74"/>
      <c r="D49" s="105"/>
      <c r="E49" s="73"/>
      <c r="F49" s="72"/>
      <c r="G49" s="134"/>
      <c r="H49" s="81"/>
      <c r="I49" s="82"/>
      <c r="J49" s="102"/>
      <c r="K49" s="73"/>
      <c r="L49" s="171"/>
    </row>
    <row r="50" spans="1:12" ht="12">
      <c r="A50" s="226" t="s">
        <v>99</v>
      </c>
      <c r="B50" s="73">
        <v>14</v>
      </c>
      <c r="C50" s="74">
        <v>97</v>
      </c>
      <c r="D50" s="105" t="s">
        <v>79</v>
      </c>
      <c r="E50" s="73">
        <v>88</v>
      </c>
      <c r="F50" s="72">
        <v>1791</v>
      </c>
      <c r="G50" s="127" t="s">
        <v>207</v>
      </c>
      <c r="H50" s="73">
        <v>11</v>
      </c>
      <c r="I50" s="74">
        <v>192</v>
      </c>
      <c r="J50" s="127" t="s">
        <v>208</v>
      </c>
      <c r="K50" s="73">
        <v>17</v>
      </c>
      <c r="L50" s="171">
        <v>86</v>
      </c>
    </row>
    <row r="51" spans="1:12" ht="12">
      <c r="A51" s="226"/>
      <c r="B51" s="73"/>
      <c r="C51" s="74"/>
      <c r="D51" s="105"/>
      <c r="E51" s="73"/>
      <c r="F51" s="72"/>
      <c r="G51" s="102"/>
      <c r="H51" s="73"/>
      <c r="I51" s="74"/>
      <c r="J51" s="76"/>
      <c r="K51" s="73"/>
      <c r="L51" s="171"/>
    </row>
    <row r="52" spans="1:12" ht="12">
      <c r="A52" s="227" t="s">
        <v>146</v>
      </c>
      <c r="B52" s="73">
        <v>28</v>
      </c>
      <c r="C52" s="74">
        <v>342</v>
      </c>
      <c r="D52" s="80" t="s">
        <v>82</v>
      </c>
      <c r="E52" s="73">
        <v>42</v>
      </c>
      <c r="F52" s="72">
        <v>858</v>
      </c>
      <c r="G52" s="127" t="s">
        <v>209</v>
      </c>
      <c r="H52" s="73">
        <v>64</v>
      </c>
      <c r="I52" s="72">
        <v>275</v>
      </c>
      <c r="J52" s="131" t="s">
        <v>210</v>
      </c>
      <c r="K52" s="132">
        <v>23</v>
      </c>
      <c r="L52" s="228">
        <v>68</v>
      </c>
    </row>
    <row r="53" spans="1:12" ht="12">
      <c r="A53" s="226"/>
      <c r="B53" s="73"/>
      <c r="C53" s="74"/>
      <c r="D53" s="80"/>
      <c r="E53" s="73"/>
      <c r="F53" s="72"/>
      <c r="G53" s="76"/>
      <c r="H53" s="73"/>
      <c r="I53" s="72"/>
      <c r="J53" s="131"/>
      <c r="K53" s="132"/>
      <c r="L53" s="228"/>
    </row>
    <row r="54" spans="1:12" ht="12">
      <c r="A54" s="229" t="s">
        <v>149</v>
      </c>
      <c r="B54" s="73">
        <v>175</v>
      </c>
      <c r="C54" s="74">
        <v>1221</v>
      </c>
      <c r="D54" s="129" t="s">
        <v>211</v>
      </c>
      <c r="E54" s="73" t="s">
        <v>175</v>
      </c>
      <c r="F54" s="72" t="s">
        <v>175</v>
      </c>
      <c r="G54" s="128" t="s">
        <v>49</v>
      </c>
      <c r="H54" s="73">
        <v>7</v>
      </c>
      <c r="I54" s="126">
        <v>25</v>
      </c>
      <c r="J54" s="130" t="s">
        <v>212</v>
      </c>
      <c r="K54" s="132">
        <v>4</v>
      </c>
      <c r="L54" s="228">
        <v>21</v>
      </c>
    </row>
    <row r="55" spans="1:12" ht="12">
      <c r="A55" s="230"/>
      <c r="B55" s="73"/>
      <c r="C55" s="74"/>
      <c r="D55" s="80"/>
      <c r="E55" s="73"/>
      <c r="F55" s="72"/>
      <c r="G55" s="128"/>
      <c r="H55" s="73"/>
      <c r="I55" s="126"/>
      <c r="J55" s="131"/>
      <c r="K55" s="132"/>
      <c r="L55" s="228"/>
    </row>
    <row r="56" spans="1:12" ht="12">
      <c r="A56" s="231" t="s">
        <v>213</v>
      </c>
      <c r="B56" s="73">
        <v>63</v>
      </c>
      <c r="C56" s="74">
        <v>351</v>
      </c>
      <c r="D56" s="85" t="s">
        <v>214</v>
      </c>
      <c r="E56" s="81">
        <f>SUM(E58:E61,H6:H25)</f>
        <v>1135</v>
      </c>
      <c r="F56" s="82">
        <f>SUM(F58:F61,I6:I25)</f>
        <v>12607</v>
      </c>
      <c r="G56" s="127" t="s">
        <v>215</v>
      </c>
      <c r="H56" s="73">
        <v>64</v>
      </c>
      <c r="I56" s="126">
        <v>312</v>
      </c>
      <c r="J56" s="27"/>
      <c r="K56" s="28"/>
      <c r="L56" s="232"/>
    </row>
    <row r="57" spans="1:12" ht="12">
      <c r="A57" s="226"/>
      <c r="B57" s="73"/>
      <c r="C57" s="74"/>
      <c r="D57" s="85"/>
      <c r="E57" s="81"/>
      <c r="F57" s="82"/>
      <c r="G57" s="76"/>
      <c r="H57" s="73"/>
      <c r="I57" s="126"/>
      <c r="J57" s="27"/>
      <c r="K57" s="28"/>
      <c r="L57" s="232"/>
    </row>
    <row r="58" spans="1:12" ht="12">
      <c r="A58" s="233" t="s">
        <v>216</v>
      </c>
      <c r="B58" s="73">
        <v>89</v>
      </c>
      <c r="C58" s="74">
        <v>890</v>
      </c>
      <c r="D58" s="80" t="s">
        <v>94</v>
      </c>
      <c r="E58" s="73" t="s">
        <v>175</v>
      </c>
      <c r="F58" s="72" t="s">
        <v>175</v>
      </c>
      <c r="G58" s="83" t="s">
        <v>217</v>
      </c>
      <c r="H58" s="81">
        <f>SUM(H60,K6:K9)</f>
        <v>523</v>
      </c>
      <c r="I58" s="86">
        <f>SUM(I60,L6:L9)</f>
        <v>4106</v>
      </c>
      <c r="J58" s="27"/>
      <c r="K58" s="28"/>
      <c r="L58" s="232"/>
    </row>
    <row r="59" spans="1:12" ht="12">
      <c r="A59" s="230"/>
      <c r="B59" s="73"/>
      <c r="C59" s="74"/>
      <c r="D59" s="80"/>
      <c r="E59" s="73"/>
      <c r="F59" s="72"/>
      <c r="G59" s="83"/>
      <c r="H59" s="81"/>
      <c r="I59" s="86"/>
      <c r="J59" s="27"/>
      <c r="K59" s="28"/>
      <c r="L59" s="232"/>
    </row>
    <row r="60" spans="1:12" ht="12">
      <c r="A60" s="233" t="s">
        <v>218</v>
      </c>
      <c r="B60" s="73">
        <v>48</v>
      </c>
      <c r="C60" s="74">
        <v>415</v>
      </c>
      <c r="D60" s="79" t="s">
        <v>98</v>
      </c>
      <c r="E60" s="73">
        <v>13</v>
      </c>
      <c r="F60" s="72">
        <v>143</v>
      </c>
      <c r="G60" s="127" t="s">
        <v>145</v>
      </c>
      <c r="H60" s="73">
        <v>21</v>
      </c>
      <c r="I60" s="126">
        <v>225</v>
      </c>
      <c r="J60" s="27"/>
      <c r="K60" s="28"/>
      <c r="L60" s="232"/>
    </row>
    <row r="61" spans="1:12" ht="12">
      <c r="A61" s="230"/>
      <c r="B61" s="73"/>
      <c r="C61" s="74"/>
      <c r="D61" s="79"/>
      <c r="E61" s="73"/>
      <c r="F61" s="72"/>
      <c r="G61" s="76"/>
      <c r="H61" s="73"/>
      <c r="I61" s="126"/>
      <c r="J61" s="27"/>
      <c r="K61" s="28"/>
      <c r="L61" s="232"/>
    </row>
    <row r="62" spans="1:12" ht="12.75" thickBot="1">
      <c r="A62" s="234"/>
      <c r="B62" s="22"/>
      <c r="C62" s="23"/>
      <c r="D62" s="9"/>
      <c r="E62" s="22"/>
      <c r="F62" s="24"/>
      <c r="G62" s="29"/>
      <c r="H62" s="30"/>
      <c r="I62" s="31"/>
      <c r="J62" s="29"/>
      <c r="K62" s="32"/>
      <c r="L62" s="58"/>
    </row>
    <row r="63" spans="1:12" ht="12">
      <c r="A63" s="212"/>
      <c r="B63" s="217"/>
      <c r="C63" s="217"/>
      <c r="D63" s="218"/>
      <c r="E63" s="217"/>
      <c r="F63" s="217"/>
      <c r="G63" s="214"/>
      <c r="H63" s="213"/>
      <c r="I63" s="215"/>
      <c r="J63" s="219"/>
      <c r="K63" s="219"/>
      <c r="L63" s="219"/>
    </row>
    <row r="64" spans="1:12" ht="13.5">
      <c r="A64" s="220" t="s">
        <v>219</v>
      </c>
      <c r="B64" s="221"/>
      <c r="C64" s="221"/>
      <c r="D64" s="218"/>
      <c r="E64" s="217"/>
      <c r="F64" s="217"/>
      <c r="G64" s="219"/>
      <c r="H64" s="219"/>
      <c r="I64" s="219"/>
      <c r="J64" s="219"/>
      <c r="K64" s="219"/>
      <c r="L64" s="219"/>
    </row>
    <row r="65" spans="10:12" ht="12">
      <c r="J65" s="1"/>
      <c r="K65" s="1"/>
      <c r="L65" s="1"/>
    </row>
    <row r="66" spans="10:12" ht="12">
      <c r="J66" s="1"/>
      <c r="K66" s="1"/>
      <c r="L66" s="1"/>
    </row>
    <row r="67" spans="10:12" ht="12">
      <c r="J67" s="1"/>
      <c r="K67" s="1"/>
      <c r="L67" s="1"/>
    </row>
    <row r="68" spans="7:12" ht="12">
      <c r="G68" s="5"/>
      <c r="H68" s="25"/>
      <c r="J68" s="1"/>
      <c r="K68" s="1"/>
      <c r="L68" s="1"/>
    </row>
    <row r="69" spans="7:12" ht="12">
      <c r="G69" s="5"/>
      <c r="H69" s="25"/>
      <c r="J69" s="13"/>
      <c r="K69" s="26"/>
      <c r="L69" s="26"/>
    </row>
    <row r="70" spans="10:12" ht="12">
      <c r="J70" s="13"/>
      <c r="K70" s="26"/>
      <c r="L70" s="26"/>
    </row>
    <row r="71" spans="10:12" ht="12">
      <c r="J71" s="13"/>
      <c r="K71" s="26"/>
      <c r="L71" s="26"/>
    </row>
    <row r="72" spans="11:12" ht="12">
      <c r="K72" s="26"/>
      <c r="L72" s="26"/>
    </row>
    <row r="73" spans="11:12" ht="12">
      <c r="K73" s="26"/>
      <c r="L73" s="26"/>
    </row>
    <row r="74" spans="11:12" ht="12">
      <c r="K74" s="26"/>
      <c r="L74" s="26"/>
    </row>
    <row r="75" spans="11:12" ht="12">
      <c r="K75" s="26"/>
      <c r="L75" s="26"/>
    </row>
    <row r="76" spans="11:12" ht="12">
      <c r="K76" s="26"/>
      <c r="L76" s="26"/>
    </row>
    <row r="77" spans="11:12" ht="12">
      <c r="K77" s="26"/>
      <c r="L77" s="26"/>
    </row>
    <row r="78" spans="11:12" ht="12">
      <c r="K78" s="26"/>
      <c r="L78" s="26"/>
    </row>
    <row r="79" spans="11:12" ht="12">
      <c r="K79" s="26"/>
      <c r="L79" s="26"/>
    </row>
    <row r="80" spans="11:12" ht="12">
      <c r="K80" s="26"/>
      <c r="L80" s="26"/>
    </row>
    <row r="81" spans="11:12" ht="12">
      <c r="K81" s="26"/>
      <c r="L81" s="26"/>
    </row>
    <row r="82" spans="11:12" ht="12">
      <c r="K82" s="26"/>
      <c r="L82" s="26"/>
    </row>
    <row r="83" spans="11:12" ht="12">
      <c r="K83" s="26"/>
      <c r="L83" s="26"/>
    </row>
    <row r="84" spans="11:12" ht="12">
      <c r="K84" s="26"/>
      <c r="L84" s="26"/>
    </row>
    <row r="85" spans="11:12" ht="12">
      <c r="K85" s="26"/>
      <c r="L85" s="26"/>
    </row>
    <row r="86" spans="11:12" ht="12">
      <c r="K86" s="26"/>
      <c r="L86" s="26"/>
    </row>
    <row r="87" spans="11:12" ht="12">
      <c r="K87" s="26"/>
      <c r="L87" s="26"/>
    </row>
    <row r="88" spans="11:12" ht="12">
      <c r="K88" s="26"/>
      <c r="L88" s="26"/>
    </row>
    <row r="89" spans="11:12" ht="12">
      <c r="K89" s="26"/>
      <c r="L89" s="26"/>
    </row>
    <row r="90" spans="11:12" ht="12">
      <c r="K90" s="26"/>
      <c r="L90" s="26"/>
    </row>
    <row r="91" spans="11:12" ht="12">
      <c r="K91" s="26"/>
      <c r="L91" s="26"/>
    </row>
    <row r="92" spans="11:12" ht="12">
      <c r="K92" s="26"/>
      <c r="L92" s="26"/>
    </row>
    <row r="93" spans="11:12" ht="12">
      <c r="K93" s="26"/>
      <c r="L93" s="26"/>
    </row>
    <row r="94" spans="11:12" ht="12">
      <c r="K94" s="26"/>
      <c r="L94" s="26"/>
    </row>
    <row r="95" spans="11:12" ht="12">
      <c r="K95" s="26"/>
      <c r="L95" s="26"/>
    </row>
    <row r="96" spans="11:12" ht="12">
      <c r="K96" s="26"/>
      <c r="L96" s="26"/>
    </row>
    <row r="97" spans="11:12" ht="12">
      <c r="K97" s="26"/>
      <c r="L97" s="26"/>
    </row>
    <row r="98" spans="11:12" ht="12">
      <c r="K98" s="26"/>
      <c r="L98" s="26"/>
    </row>
    <row r="99" spans="11:12" ht="12">
      <c r="K99" s="26"/>
      <c r="L99" s="26"/>
    </row>
    <row r="100" spans="11:12" ht="12">
      <c r="K100" s="26"/>
      <c r="L100" s="26"/>
    </row>
    <row r="101" spans="11:12" ht="12">
      <c r="K101" s="26"/>
      <c r="L101" s="26"/>
    </row>
    <row r="102" spans="11:12" ht="12">
      <c r="K102" s="26"/>
      <c r="L102" s="26"/>
    </row>
    <row r="103" spans="11:12" ht="12">
      <c r="K103" s="26"/>
      <c r="L103" s="26"/>
    </row>
    <row r="104" spans="11:12" ht="12">
      <c r="K104" s="26"/>
      <c r="L104" s="26"/>
    </row>
    <row r="105" spans="11:12" ht="12">
      <c r="K105" s="26"/>
      <c r="L105" s="26"/>
    </row>
    <row r="106" spans="11:12" ht="12">
      <c r="K106" s="26"/>
      <c r="L106" s="26"/>
    </row>
    <row r="107" spans="11:12" ht="12">
      <c r="K107" s="26"/>
      <c r="L107" s="26"/>
    </row>
    <row r="108" spans="11:12" ht="12">
      <c r="K108" s="26"/>
      <c r="L108" s="26"/>
    </row>
    <row r="109" spans="11:12" ht="12">
      <c r="K109" s="26"/>
      <c r="L109" s="26"/>
    </row>
    <row r="110" spans="11:12" ht="12">
      <c r="K110" s="26"/>
      <c r="L110" s="26"/>
    </row>
    <row r="111" spans="11:12" ht="12">
      <c r="K111" s="26"/>
      <c r="L111" s="26"/>
    </row>
    <row r="112" spans="11:12" ht="12">
      <c r="K112" s="26"/>
      <c r="L112" s="26"/>
    </row>
    <row r="113" spans="11:12" ht="12">
      <c r="K113" s="26"/>
      <c r="L113" s="26"/>
    </row>
    <row r="114" spans="11:12" ht="12">
      <c r="K114" s="26"/>
      <c r="L114" s="26"/>
    </row>
    <row r="115" spans="11:12" ht="12">
      <c r="K115" s="26"/>
      <c r="L115" s="26"/>
    </row>
    <row r="116" spans="11:12" ht="12">
      <c r="K116" s="26"/>
      <c r="L116" s="26"/>
    </row>
    <row r="117" spans="11:12" ht="12">
      <c r="K117" s="26"/>
      <c r="L117" s="26"/>
    </row>
    <row r="118" spans="11:12" ht="12">
      <c r="K118" s="26"/>
      <c r="L118" s="26"/>
    </row>
    <row r="119" spans="11:12" ht="12">
      <c r="K119" s="26"/>
      <c r="L119" s="26"/>
    </row>
    <row r="120" spans="11:12" ht="12">
      <c r="K120" s="26"/>
      <c r="L120" s="26"/>
    </row>
    <row r="121" spans="11:12" ht="12">
      <c r="K121" s="26"/>
      <c r="L121" s="26"/>
    </row>
    <row r="122" spans="11:12" ht="12">
      <c r="K122" s="26"/>
      <c r="L122" s="26"/>
    </row>
    <row r="123" spans="11:12" ht="12">
      <c r="K123" s="26"/>
      <c r="L123" s="26"/>
    </row>
    <row r="124" spans="11:12" ht="12">
      <c r="K124" s="26"/>
      <c r="L124" s="26"/>
    </row>
    <row r="125" spans="11:12" ht="12">
      <c r="K125" s="26"/>
      <c r="L125" s="26"/>
    </row>
    <row r="126" spans="11:12" ht="12">
      <c r="K126" s="26"/>
      <c r="L126" s="26"/>
    </row>
    <row r="127" spans="11:12" ht="12">
      <c r="K127" s="26"/>
      <c r="L127" s="26"/>
    </row>
    <row r="128" spans="11:12" ht="12">
      <c r="K128" s="26"/>
      <c r="L128" s="26"/>
    </row>
    <row r="129" spans="11:12" ht="12">
      <c r="K129" s="26"/>
      <c r="L129" s="26"/>
    </row>
    <row r="130" spans="11:12" ht="12">
      <c r="K130" s="26"/>
      <c r="L130" s="26"/>
    </row>
    <row r="131" spans="11:12" ht="12">
      <c r="K131" s="26"/>
      <c r="L131" s="26"/>
    </row>
    <row r="132" spans="11:12" ht="12">
      <c r="K132" s="26"/>
      <c r="L132" s="26"/>
    </row>
    <row r="133" spans="11:12" ht="12">
      <c r="K133" s="26"/>
      <c r="L133" s="26"/>
    </row>
    <row r="134" spans="11:12" ht="12">
      <c r="K134" s="26"/>
      <c r="L134" s="26"/>
    </row>
    <row r="135" spans="11:12" ht="12">
      <c r="K135" s="26"/>
      <c r="L135" s="26"/>
    </row>
    <row r="136" spans="11:12" ht="12">
      <c r="K136" s="26"/>
      <c r="L136" s="26"/>
    </row>
    <row r="137" spans="11:12" ht="12">
      <c r="K137" s="26"/>
      <c r="L137" s="26"/>
    </row>
    <row r="138" spans="11:12" ht="12">
      <c r="K138" s="26"/>
      <c r="L138" s="26"/>
    </row>
    <row r="139" spans="11:12" ht="12">
      <c r="K139" s="26"/>
      <c r="L139" s="26"/>
    </row>
    <row r="140" spans="11:12" ht="12">
      <c r="K140" s="26"/>
      <c r="L140" s="26"/>
    </row>
    <row r="141" spans="11:12" ht="12">
      <c r="K141" s="26"/>
      <c r="L141" s="26"/>
    </row>
    <row r="142" spans="11:12" ht="12">
      <c r="K142" s="26"/>
      <c r="L142" s="26"/>
    </row>
    <row r="143" spans="11:12" ht="12">
      <c r="K143" s="26"/>
      <c r="L143" s="26"/>
    </row>
    <row r="144" spans="11:12" ht="12">
      <c r="K144" s="26"/>
      <c r="L144" s="26"/>
    </row>
    <row r="145" spans="11:12" ht="12">
      <c r="K145" s="26"/>
      <c r="L145" s="26"/>
    </row>
    <row r="146" spans="11:12" ht="12">
      <c r="K146" s="26"/>
      <c r="L146" s="26"/>
    </row>
    <row r="147" spans="11:12" ht="12">
      <c r="K147" s="26"/>
      <c r="L147" s="26"/>
    </row>
    <row r="148" spans="11:12" ht="12">
      <c r="K148" s="26"/>
      <c r="L148" s="26"/>
    </row>
    <row r="149" spans="11:12" ht="12">
      <c r="K149" s="26"/>
      <c r="L149" s="26"/>
    </row>
    <row r="150" spans="11:12" ht="12">
      <c r="K150" s="26"/>
      <c r="L150" s="26"/>
    </row>
    <row r="151" spans="11:12" ht="12">
      <c r="K151" s="26"/>
      <c r="L151" s="26"/>
    </row>
    <row r="152" spans="11:12" ht="12">
      <c r="K152" s="26"/>
      <c r="L152" s="26"/>
    </row>
    <row r="153" spans="11:12" ht="12">
      <c r="K153" s="26"/>
      <c r="L153" s="26"/>
    </row>
    <row r="154" spans="11:12" ht="12">
      <c r="K154" s="26"/>
      <c r="L154" s="26"/>
    </row>
    <row r="155" spans="11:12" ht="12">
      <c r="K155" s="26"/>
      <c r="L155" s="26"/>
    </row>
    <row r="156" spans="11:12" ht="12">
      <c r="K156" s="26"/>
      <c r="L156" s="26"/>
    </row>
    <row r="157" spans="11:12" ht="12">
      <c r="K157" s="26"/>
      <c r="L157" s="26"/>
    </row>
    <row r="158" spans="11:12" ht="12">
      <c r="K158" s="26"/>
      <c r="L158" s="26"/>
    </row>
    <row r="159" spans="11:12" ht="12">
      <c r="K159" s="26"/>
      <c r="L159" s="26"/>
    </row>
    <row r="160" spans="11:12" ht="12">
      <c r="K160" s="26"/>
      <c r="L160" s="26"/>
    </row>
    <row r="161" spans="11:12" ht="12">
      <c r="K161" s="26"/>
      <c r="L161" s="26"/>
    </row>
    <row r="162" spans="11:12" ht="12">
      <c r="K162" s="26"/>
      <c r="L162" s="26"/>
    </row>
    <row r="163" spans="11:12" ht="12">
      <c r="K163" s="26"/>
      <c r="L163" s="26"/>
    </row>
    <row r="164" spans="11:12" ht="12">
      <c r="K164" s="26"/>
      <c r="L164" s="26"/>
    </row>
    <row r="165" spans="11:12" ht="12">
      <c r="K165" s="26"/>
      <c r="L165" s="26"/>
    </row>
    <row r="166" spans="11:12" ht="12">
      <c r="K166" s="26"/>
      <c r="L166" s="26"/>
    </row>
    <row r="167" spans="11:12" ht="12">
      <c r="K167" s="26"/>
      <c r="L167" s="26"/>
    </row>
    <row r="168" spans="11:12" ht="12">
      <c r="K168" s="26"/>
      <c r="L168" s="26"/>
    </row>
    <row r="169" spans="11:12" ht="12">
      <c r="K169" s="26"/>
      <c r="L169" s="26"/>
    </row>
    <row r="170" spans="11:12" ht="12">
      <c r="K170" s="26"/>
      <c r="L170" s="26"/>
    </row>
    <row r="171" spans="11:12" ht="12">
      <c r="K171" s="26"/>
      <c r="L171" s="26"/>
    </row>
    <row r="172" spans="11:12" ht="12">
      <c r="K172" s="26"/>
      <c r="L172" s="26"/>
    </row>
    <row r="173" spans="11:12" ht="12">
      <c r="K173" s="26"/>
      <c r="L173" s="26"/>
    </row>
    <row r="174" spans="11:12" ht="12">
      <c r="K174" s="26"/>
      <c r="L174" s="26"/>
    </row>
    <row r="175" spans="11:12" ht="12">
      <c r="K175" s="26"/>
      <c r="L175" s="26"/>
    </row>
    <row r="176" spans="11:12" ht="12">
      <c r="K176" s="26"/>
      <c r="L176" s="26"/>
    </row>
    <row r="177" spans="11:12" ht="12">
      <c r="K177" s="26"/>
      <c r="L177" s="26"/>
    </row>
    <row r="178" spans="11:12" ht="12">
      <c r="K178" s="26"/>
      <c r="L178" s="26"/>
    </row>
  </sheetData>
  <sheetProtection/>
  <mergeCells count="345">
    <mergeCell ref="A1:L1"/>
    <mergeCell ref="A3:A5"/>
    <mergeCell ref="B3:C3"/>
    <mergeCell ref="D3:D5"/>
    <mergeCell ref="E3:F3"/>
    <mergeCell ref="G3:G5"/>
    <mergeCell ref="H3:I3"/>
    <mergeCell ref="J3:J5"/>
    <mergeCell ref="K3:L3"/>
    <mergeCell ref="B4:B5"/>
    <mergeCell ref="L4:L5"/>
    <mergeCell ref="C4:C5"/>
    <mergeCell ref="E4:E5"/>
    <mergeCell ref="F4:F5"/>
    <mergeCell ref="H4:H5"/>
    <mergeCell ref="I4:I5"/>
    <mergeCell ref="K4:K5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10:A11"/>
    <mergeCell ref="B10:B11"/>
    <mergeCell ref="C10:C11"/>
    <mergeCell ref="D10:D11"/>
    <mergeCell ref="E10:E11"/>
    <mergeCell ref="F10:F11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10:G11"/>
    <mergeCell ref="H10:H11"/>
    <mergeCell ref="I10:I11"/>
    <mergeCell ref="J10:J11"/>
    <mergeCell ref="K10:K11"/>
    <mergeCell ref="J12:J13"/>
    <mergeCell ref="K12:K13"/>
    <mergeCell ref="L12:L13"/>
    <mergeCell ref="J14:J15"/>
    <mergeCell ref="K14:K15"/>
    <mergeCell ref="L14:L15"/>
    <mergeCell ref="A16:A17"/>
    <mergeCell ref="B16:B17"/>
    <mergeCell ref="C16:C17"/>
    <mergeCell ref="D16:D17"/>
    <mergeCell ref="E16:E17"/>
    <mergeCell ref="L16:L17"/>
    <mergeCell ref="F16:F17"/>
    <mergeCell ref="G16:G17"/>
    <mergeCell ref="H16:H17"/>
    <mergeCell ref="I16:I17"/>
    <mergeCell ref="J16:J17"/>
    <mergeCell ref="K16:K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8:J19"/>
    <mergeCell ref="K18:K19"/>
    <mergeCell ref="L18:L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L22:L23"/>
    <mergeCell ref="J22:J23"/>
    <mergeCell ref="K22:K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F22:F23"/>
    <mergeCell ref="G22:G23"/>
    <mergeCell ref="H22:H23"/>
    <mergeCell ref="I22:I23"/>
    <mergeCell ref="J24:J25"/>
    <mergeCell ref="K24:K25"/>
    <mergeCell ref="L24:L25"/>
    <mergeCell ref="J26:J27"/>
    <mergeCell ref="K26:K27"/>
    <mergeCell ref="L26:L27"/>
    <mergeCell ref="A28:A29"/>
    <mergeCell ref="B28:B29"/>
    <mergeCell ref="C28:C29"/>
    <mergeCell ref="D28:D29"/>
    <mergeCell ref="E28:E29"/>
    <mergeCell ref="L28:L29"/>
    <mergeCell ref="F28:F29"/>
    <mergeCell ref="G28:G29"/>
    <mergeCell ref="H28:H29"/>
    <mergeCell ref="I28:I29"/>
    <mergeCell ref="J28:J29"/>
    <mergeCell ref="K28:K2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30:J31"/>
    <mergeCell ref="K30:K31"/>
    <mergeCell ref="L30:L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4:A35"/>
    <mergeCell ref="B34:B35"/>
    <mergeCell ref="C34:C35"/>
    <mergeCell ref="D34:D35"/>
    <mergeCell ref="E34:E35"/>
    <mergeCell ref="F34:F35"/>
    <mergeCell ref="G34:G35"/>
    <mergeCell ref="L34:L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H34:H35"/>
    <mergeCell ref="I34:I35"/>
    <mergeCell ref="J34:J35"/>
    <mergeCell ref="K34:K35"/>
    <mergeCell ref="J36:J37"/>
    <mergeCell ref="K36:K37"/>
    <mergeCell ref="A40:A41"/>
    <mergeCell ref="B40:B41"/>
    <mergeCell ref="C40:C41"/>
    <mergeCell ref="D40:D41"/>
    <mergeCell ref="E40:E41"/>
    <mergeCell ref="L40:L41"/>
    <mergeCell ref="J40:J41"/>
    <mergeCell ref="K40:K41"/>
    <mergeCell ref="L36:L37"/>
    <mergeCell ref="J38:J39"/>
    <mergeCell ref="K38:K39"/>
    <mergeCell ref="L38:L39"/>
    <mergeCell ref="L42:L43"/>
    <mergeCell ref="G42:G43"/>
    <mergeCell ref="H42:H43"/>
    <mergeCell ref="I42:I43"/>
    <mergeCell ref="A38:A39"/>
    <mergeCell ref="B38:B39"/>
    <mergeCell ref="C38:C39"/>
    <mergeCell ref="D38:D39"/>
    <mergeCell ref="E38:E39"/>
    <mergeCell ref="F38:F39"/>
    <mergeCell ref="F44:F45"/>
    <mergeCell ref="G38:G39"/>
    <mergeCell ref="H38:H39"/>
    <mergeCell ref="I38:I39"/>
    <mergeCell ref="J42:J43"/>
    <mergeCell ref="K42:K43"/>
    <mergeCell ref="F40:F41"/>
    <mergeCell ref="G40:G41"/>
    <mergeCell ref="H40:H41"/>
    <mergeCell ref="I40:I41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L46:L47"/>
    <mergeCell ref="J46:J47"/>
    <mergeCell ref="K46:K47"/>
    <mergeCell ref="A42:A43"/>
    <mergeCell ref="B42:B43"/>
    <mergeCell ref="C42:C43"/>
    <mergeCell ref="D42:D43"/>
    <mergeCell ref="E42:E43"/>
    <mergeCell ref="F42:F43"/>
    <mergeCell ref="G44:G45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46:I47"/>
    <mergeCell ref="H50:H51"/>
    <mergeCell ref="G48:G49"/>
    <mergeCell ref="H48:H49"/>
    <mergeCell ref="F48:F49"/>
    <mergeCell ref="B50:B51"/>
    <mergeCell ref="I48:I49"/>
    <mergeCell ref="K48:K49"/>
    <mergeCell ref="L48:L49"/>
    <mergeCell ref="J50:J51"/>
    <mergeCell ref="K50:K51"/>
    <mergeCell ref="L50:L51"/>
    <mergeCell ref="J48:J49"/>
    <mergeCell ref="K52:K53"/>
    <mergeCell ref="C50:C51"/>
    <mergeCell ref="D50:D51"/>
    <mergeCell ref="E50:E51"/>
    <mergeCell ref="F50:F51"/>
    <mergeCell ref="G50:G51"/>
    <mergeCell ref="I50:I51"/>
    <mergeCell ref="J52:J53"/>
    <mergeCell ref="L52:L53"/>
    <mergeCell ref="F52:F53"/>
    <mergeCell ref="A52:A53"/>
    <mergeCell ref="B52:B53"/>
    <mergeCell ref="C52:C53"/>
    <mergeCell ref="D52:D53"/>
    <mergeCell ref="E52:E53"/>
    <mergeCell ref="G52:G53"/>
    <mergeCell ref="H52:H53"/>
    <mergeCell ref="I52:I53"/>
    <mergeCell ref="F54:F55"/>
    <mergeCell ref="A50:A51"/>
    <mergeCell ref="A64:C64"/>
    <mergeCell ref="J54:J55"/>
    <mergeCell ref="K54:K55"/>
    <mergeCell ref="L54:L55"/>
    <mergeCell ref="A56:A57"/>
    <mergeCell ref="B56:B57"/>
    <mergeCell ref="C56:C57"/>
    <mergeCell ref="D56:D57"/>
    <mergeCell ref="A54:A55"/>
    <mergeCell ref="B54:B55"/>
    <mergeCell ref="C54:C55"/>
    <mergeCell ref="D54:D55"/>
    <mergeCell ref="E54:E55"/>
    <mergeCell ref="E56:E57"/>
    <mergeCell ref="G54:G55"/>
    <mergeCell ref="H54:H55"/>
    <mergeCell ref="I54:I55"/>
    <mergeCell ref="I58:I59"/>
    <mergeCell ref="G56:G57"/>
    <mergeCell ref="H56:H57"/>
    <mergeCell ref="I56:I57"/>
    <mergeCell ref="D60:D61"/>
    <mergeCell ref="E60:E61"/>
    <mergeCell ref="H58:H59"/>
    <mergeCell ref="G60:G61"/>
    <mergeCell ref="H60:H61"/>
    <mergeCell ref="F56:F57"/>
    <mergeCell ref="G58:G59"/>
    <mergeCell ref="F60:F61"/>
    <mergeCell ref="I60:I61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15.57421875" style="2" customWidth="1"/>
    <col min="2" max="3" width="7.140625" style="19" customWidth="1"/>
    <col min="4" max="4" width="15.57421875" style="3" customWidth="1"/>
    <col min="5" max="6" width="7.140625" style="19" customWidth="1"/>
    <col min="7" max="7" width="15.57421875" style="3" customWidth="1"/>
    <col min="8" max="8" width="7.140625" style="19" customWidth="1"/>
    <col min="9" max="9" width="7.140625" style="20" customWidth="1"/>
    <col min="10" max="10" width="15.57421875" style="3" customWidth="1"/>
    <col min="11" max="12" width="7.140625" style="21" customWidth="1"/>
    <col min="13" max="13" width="15.57421875" style="1" customWidth="1"/>
    <col min="14" max="15" width="7.140625" style="1" customWidth="1"/>
    <col min="16" max="16384" width="9.00390625" style="1" customWidth="1"/>
  </cols>
  <sheetData>
    <row r="1" spans="1:15" ht="17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s="4" customFormat="1" ht="14.25" thickBot="1">
      <c r="A2" s="35"/>
      <c r="B2" s="36"/>
      <c r="C2" s="36"/>
      <c r="D2" s="37"/>
      <c r="E2" s="36"/>
      <c r="F2" s="36"/>
      <c r="G2" s="37"/>
      <c r="H2" s="36"/>
      <c r="I2" s="38"/>
      <c r="J2" s="37"/>
      <c r="K2" s="39"/>
      <c r="L2" s="39"/>
      <c r="M2" s="40"/>
      <c r="N2" s="40"/>
      <c r="O2" s="40"/>
    </row>
    <row r="3" spans="1:15" s="4" customFormat="1" ht="13.5">
      <c r="A3" s="185" t="s">
        <v>1</v>
      </c>
      <c r="B3" s="143" t="s">
        <v>220</v>
      </c>
      <c r="C3" s="143"/>
      <c r="D3" s="97" t="s">
        <v>1</v>
      </c>
      <c r="E3" s="143" t="s">
        <v>220</v>
      </c>
      <c r="F3" s="143"/>
      <c r="G3" s="97" t="s">
        <v>1</v>
      </c>
      <c r="H3" s="143" t="s">
        <v>220</v>
      </c>
      <c r="I3" s="143"/>
      <c r="J3" s="97" t="s">
        <v>1</v>
      </c>
      <c r="K3" s="143" t="s">
        <v>220</v>
      </c>
      <c r="L3" s="143"/>
      <c r="M3" s="97" t="s">
        <v>1</v>
      </c>
      <c r="N3" s="143" t="s">
        <v>220</v>
      </c>
      <c r="O3" s="188"/>
    </row>
    <row r="4" spans="1:15" s="4" customFormat="1" ht="13.5" customHeight="1">
      <c r="A4" s="186"/>
      <c r="B4" s="141" t="s">
        <v>261</v>
      </c>
      <c r="C4" s="141" t="s">
        <v>262</v>
      </c>
      <c r="D4" s="98"/>
      <c r="E4" s="141" t="s">
        <v>261</v>
      </c>
      <c r="F4" s="141" t="s">
        <v>262</v>
      </c>
      <c r="G4" s="98"/>
      <c r="H4" s="141" t="s">
        <v>261</v>
      </c>
      <c r="I4" s="141" t="s">
        <v>262</v>
      </c>
      <c r="J4" s="98"/>
      <c r="K4" s="141" t="s">
        <v>261</v>
      </c>
      <c r="L4" s="141" t="s">
        <v>262</v>
      </c>
      <c r="M4" s="98"/>
      <c r="N4" s="141" t="s">
        <v>261</v>
      </c>
      <c r="O4" s="190" t="s">
        <v>262</v>
      </c>
    </row>
    <row r="5" spans="1:15" s="4" customFormat="1" ht="13.5">
      <c r="A5" s="187"/>
      <c r="B5" s="142"/>
      <c r="C5" s="142"/>
      <c r="D5" s="98"/>
      <c r="E5" s="142"/>
      <c r="F5" s="142"/>
      <c r="G5" s="98"/>
      <c r="H5" s="142"/>
      <c r="I5" s="142"/>
      <c r="J5" s="98"/>
      <c r="K5" s="142"/>
      <c r="L5" s="142"/>
      <c r="M5" s="98"/>
      <c r="N5" s="142"/>
      <c r="O5" s="191"/>
    </row>
    <row r="6" spans="1:15" s="4" customFormat="1" ht="13.5" customHeight="1">
      <c r="A6" s="192" t="s">
        <v>169</v>
      </c>
      <c r="B6" s="137">
        <v>5318</v>
      </c>
      <c r="C6" s="138">
        <v>60176</v>
      </c>
      <c r="D6" s="159" t="s">
        <v>170</v>
      </c>
      <c r="E6" s="73">
        <v>16</v>
      </c>
      <c r="F6" s="126">
        <v>186</v>
      </c>
      <c r="G6" s="172" t="s">
        <v>252</v>
      </c>
      <c r="H6" s="81">
        <f>SUM(H8:H33)</f>
        <v>1031</v>
      </c>
      <c r="I6" s="86">
        <f>SUM(I8:I33)</f>
        <v>10724</v>
      </c>
      <c r="J6" s="144" t="s">
        <v>209</v>
      </c>
      <c r="K6" s="73">
        <v>61</v>
      </c>
      <c r="L6" s="74">
        <v>283</v>
      </c>
      <c r="M6" s="144" t="s">
        <v>61</v>
      </c>
      <c r="N6" s="73">
        <v>85</v>
      </c>
      <c r="O6" s="171">
        <v>2943</v>
      </c>
    </row>
    <row r="7" spans="1:15" s="4" customFormat="1" ht="13.5" customHeight="1">
      <c r="A7" s="193"/>
      <c r="B7" s="81"/>
      <c r="C7" s="86"/>
      <c r="D7" s="169"/>
      <c r="E7" s="73"/>
      <c r="F7" s="126"/>
      <c r="G7" s="172"/>
      <c r="H7" s="81"/>
      <c r="I7" s="86"/>
      <c r="J7" s="144"/>
      <c r="K7" s="73"/>
      <c r="L7" s="74"/>
      <c r="M7" s="144"/>
      <c r="N7" s="73"/>
      <c r="O7" s="171"/>
    </row>
    <row r="8" spans="1:15" s="4" customFormat="1" ht="13.5" customHeight="1">
      <c r="A8" s="177" t="s">
        <v>245</v>
      </c>
      <c r="B8" s="81">
        <v>3</v>
      </c>
      <c r="C8" s="86">
        <v>225</v>
      </c>
      <c r="D8" s="159" t="s">
        <v>106</v>
      </c>
      <c r="E8" s="73">
        <v>28</v>
      </c>
      <c r="F8" s="126">
        <v>404</v>
      </c>
      <c r="G8" s="184" t="s">
        <v>231</v>
      </c>
      <c r="H8" s="73" t="s">
        <v>221</v>
      </c>
      <c r="I8" s="126" t="s">
        <v>221</v>
      </c>
      <c r="J8" s="144" t="s">
        <v>49</v>
      </c>
      <c r="K8" s="73">
        <v>5</v>
      </c>
      <c r="L8" s="74">
        <v>12</v>
      </c>
      <c r="M8" s="144" t="s">
        <v>208</v>
      </c>
      <c r="N8" s="73">
        <v>17</v>
      </c>
      <c r="O8" s="171">
        <v>109</v>
      </c>
    </row>
    <row r="9" spans="1:15" s="4" customFormat="1" ht="13.5" customHeight="1">
      <c r="A9" s="177"/>
      <c r="B9" s="81"/>
      <c r="C9" s="86"/>
      <c r="D9" s="169"/>
      <c r="E9" s="73"/>
      <c r="F9" s="126"/>
      <c r="G9" s="184"/>
      <c r="H9" s="73"/>
      <c r="I9" s="126"/>
      <c r="J9" s="144"/>
      <c r="K9" s="73"/>
      <c r="L9" s="74"/>
      <c r="M9" s="163"/>
      <c r="N9" s="73"/>
      <c r="O9" s="171"/>
    </row>
    <row r="10" spans="1:15" s="4" customFormat="1" ht="13.5" customHeight="1">
      <c r="A10" s="177" t="s">
        <v>248</v>
      </c>
      <c r="B10" s="73" t="s">
        <v>222</v>
      </c>
      <c r="C10" s="126" t="s">
        <v>222</v>
      </c>
      <c r="D10" s="159" t="s">
        <v>110</v>
      </c>
      <c r="E10" s="73">
        <v>5</v>
      </c>
      <c r="F10" s="126">
        <v>43</v>
      </c>
      <c r="G10" s="159" t="s">
        <v>98</v>
      </c>
      <c r="H10" s="73">
        <v>8</v>
      </c>
      <c r="I10" s="74">
        <v>127</v>
      </c>
      <c r="J10" s="144" t="s">
        <v>215</v>
      </c>
      <c r="K10" s="73">
        <v>52</v>
      </c>
      <c r="L10" s="74">
        <v>316</v>
      </c>
      <c r="M10" s="144" t="s">
        <v>210</v>
      </c>
      <c r="N10" s="73">
        <v>22</v>
      </c>
      <c r="O10" s="171">
        <v>55</v>
      </c>
    </row>
    <row r="11" spans="1:15" s="4" customFormat="1" ht="13.5" customHeight="1">
      <c r="A11" s="177"/>
      <c r="B11" s="73"/>
      <c r="C11" s="126"/>
      <c r="D11" s="159"/>
      <c r="E11" s="73"/>
      <c r="F11" s="126"/>
      <c r="G11" s="159"/>
      <c r="H11" s="73"/>
      <c r="I11" s="74"/>
      <c r="J11" s="144"/>
      <c r="K11" s="73"/>
      <c r="L11" s="74"/>
      <c r="M11" s="163"/>
      <c r="N11" s="73"/>
      <c r="O11" s="171"/>
    </row>
    <row r="12" spans="1:15" s="4" customFormat="1" ht="13.5" customHeight="1">
      <c r="A12" s="182" t="s">
        <v>246</v>
      </c>
      <c r="B12" s="73" t="s">
        <v>222</v>
      </c>
      <c r="C12" s="126" t="s">
        <v>222</v>
      </c>
      <c r="D12" s="159" t="s">
        <v>156</v>
      </c>
      <c r="E12" s="73">
        <v>18</v>
      </c>
      <c r="F12" s="126">
        <v>230</v>
      </c>
      <c r="G12" s="159" t="s">
        <v>232</v>
      </c>
      <c r="H12" s="73">
        <v>57</v>
      </c>
      <c r="I12" s="74">
        <v>982</v>
      </c>
      <c r="J12" s="159" t="s">
        <v>223</v>
      </c>
      <c r="K12" s="73">
        <v>2</v>
      </c>
      <c r="L12" s="74">
        <v>7</v>
      </c>
      <c r="M12" s="144" t="s">
        <v>212</v>
      </c>
      <c r="N12" s="73">
        <v>5</v>
      </c>
      <c r="O12" s="171">
        <v>40</v>
      </c>
    </row>
    <row r="13" spans="1:15" s="4" customFormat="1" ht="13.5" customHeight="1">
      <c r="A13" s="182"/>
      <c r="B13" s="73"/>
      <c r="C13" s="126"/>
      <c r="D13" s="159"/>
      <c r="E13" s="73"/>
      <c r="F13" s="126"/>
      <c r="G13" s="159"/>
      <c r="H13" s="73"/>
      <c r="I13" s="74"/>
      <c r="J13" s="159"/>
      <c r="K13" s="73"/>
      <c r="L13" s="74"/>
      <c r="M13" s="163"/>
      <c r="N13" s="73"/>
      <c r="O13" s="171"/>
    </row>
    <row r="14" spans="1:15" s="4" customFormat="1" ht="13.5" customHeight="1">
      <c r="A14" s="177" t="s">
        <v>247</v>
      </c>
      <c r="B14" s="81">
        <f>SUM(B16:B23)</f>
        <v>475</v>
      </c>
      <c r="C14" s="86">
        <f>SUM(C16:C23)</f>
        <v>3880</v>
      </c>
      <c r="D14" s="159" t="s">
        <v>233</v>
      </c>
      <c r="E14" s="73">
        <v>53</v>
      </c>
      <c r="F14" s="126">
        <v>386</v>
      </c>
      <c r="G14" s="159" t="s">
        <v>153</v>
      </c>
      <c r="H14" s="73">
        <v>116</v>
      </c>
      <c r="I14" s="74">
        <v>954</v>
      </c>
      <c r="J14" s="148" t="s">
        <v>217</v>
      </c>
      <c r="K14" s="81">
        <f>SUM(K16:K23)</f>
        <v>470</v>
      </c>
      <c r="L14" s="86">
        <f>SUM(L16:L23)</f>
        <v>3990</v>
      </c>
      <c r="M14" s="159" t="s">
        <v>223</v>
      </c>
      <c r="N14" s="73">
        <v>12</v>
      </c>
      <c r="O14" s="171">
        <v>107</v>
      </c>
    </row>
    <row r="15" spans="1:15" s="4" customFormat="1" ht="13.5" customHeight="1">
      <c r="A15" s="177"/>
      <c r="B15" s="81"/>
      <c r="C15" s="86"/>
      <c r="D15" s="159"/>
      <c r="E15" s="73"/>
      <c r="F15" s="126"/>
      <c r="G15" s="159"/>
      <c r="H15" s="73"/>
      <c r="I15" s="74"/>
      <c r="J15" s="183"/>
      <c r="K15" s="81"/>
      <c r="L15" s="86"/>
      <c r="M15" s="159"/>
      <c r="N15" s="73"/>
      <c r="O15" s="171"/>
    </row>
    <row r="16" spans="1:15" s="4" customFormat="1" ht="13.5" customHeight="1">
      <c r="A16" s="158" t="s">
        <v>31</v>
      </c>
      <c r="B16" s="73">
        <v>156</v>
      </c>
      <c r="C16" s="74">
        <v>1160</v>
      </c>
      <c r="D16" s="159" t="s">
        <v>223</v>
      </c>
      <c r="E16" s="73">
        <v>5</v>
      </c>
      <c r="F16" s="126">
        <v>36</v>
      </c>
      <c r="G16" s="144" t="s">
        <v>155</v>
      </c>
      <c r="H16" s="73">
        <v>99</v>
      </c>
      <c r="I16" s="74">
        <v>909</v>
      </c>
      <c r="J16" s="144" t="s">
        <v>145</v>
      </c>
      <c r="K16" s="73">
        <v>20</v>
      </c>
      <c r="L16" s="74">
        <v>259</v>
      </c>
      <c r="M16" s="144"/>
      <c r="N16" s="73"/>
      <c r="O16" s="171"/>
    </row>
    <row r="17" spans="1:15" s="4" customFormat="1" ht="13.5" customHeight="1">
      <c r="A17" s="158"/>
      <c r="B17" s="73"/>
      <c r="C17" s="74"/>
      <c r="D17" s="159"/>
      <c r="E17" s="73"/>
      <c r="F17" s="126"/>
      <c r="G17" s="144"/>
      <c r="H17" s="73"/>
      <c r="I17" s="74"/>
      <c r="J17" s="144"/>
      <c r="K17" s="73"/>
      <c r="L17" s="74"/>
      <c r="M17" s="163"/>
      <c r="N17" s="73"/>
      <c r="O17" s="171"/>
    </row>
    <row r="18" spans="1:15" s="4" customFormat="1" ht="13.5" customHeight="1">
      <c r="A18" s="158" t="s">
        <v>35</v>
      </c>
      <c r="B18" s="73">
        <v>186</v>
      </c>
      <c r="C18" s="74">
        <v>1298</v>
      </c>
      <c r="D18" s="181" t="s">
        <v>251</v>
      </c>
      <c r="E18" s="81">
        <v>3</v>
      </c>
      <c r="F18" s="82">
        <v>126</v>
      </c>
      <c r="G18" s="144" t="s">
        <v>234</v>
      </c>
      <c r="H18" s="73">
        <v>77</v>
      </c>
      <c r="I18" s="74">
        <v>996</v>
      </c>
      <c r="J18" s="144" t="s">
        <v>171</v>
      </c>
      <c r="K18" s="73">
        <v>411</v>
      </c>
      <c r="L18" s="74">
        <v>3300</v>
      </c>
      <c r="M18" s="144"/>
      <c r="N18" s="73"/>
      <c r="O18" s="171"/>
    </row>
    <row r="19" spans="1:15" s="4" customFormat="1" ht="13.5" customHeight="1">
      <c r="A19" s="158"/>
      <c r="B19" s="73"/>
      <c r="C19" s="74"/>
      <c r="D19" s="181"/>
      <c r="E19" s="81"/>
      <c r="F19" s="82"/>
      <c r="G19" s="144"/>
      <c r="H19" s="73"/>
      <c r="I19" s="74"/>
      <c r="J19" s="144"/>
      <c r="K19" s="73"/>
      <c r="L19" s="74"/>
      <c r="M19" s="144"/>
      <c r="N19" s="73"/>
      <c r="O19" s="171"/>
    </row>
    <row r="20" spans="1:15" s="4" customFormat="1" ht="13.5" customHeight="1">
      <c r="A20" s="158" t="s">
        <v>39</v>
      </c>
      <c r="B20" s="73">
        <v>123</v>
      </c>
      <c r="C20" s="74">
        <v>1300</v>
      </c>
      <c r="D20" s="170" t="s">
        <v>40</v>
      </c>
      <c r="E20" s="73" t="s">
        <v>222</v>
      </c>
      <c r="F20" s="74" t="s">
        <v>222</v>
      </c>
      <c r="G20" s="144" t="s">
        <v>235</v>
      </c>
      <c r="H20" s="73">
        <v>2</v>
      </c>
      <c r="I20" s="74">
        <v>501</v>
      </c>
      <c r="J20" s="144" t="s">
        <v>173</v>
      </c>
      <c r="K20" s="73">
        <v>37</v>
      </c>
      <c r="L20" s="74">
        <v>410</v>
      </c>
      <c r="M20" s="174"/>
      <c r="N20" s="154"/>
      <c r="O20" s="180"/>
    </row>
    <row r="21" spans="1:15" s="4" customFormat="1" ht="13.5" customHeight="1">
      <c r="A21" s="158"/>
      <c r="B21" s="73"/>
      <c r="C21" s="74"/>
      <c r="D21" s="170"/>
      <c r="E21" s="73"/>
      <c r="F21" s="74"/>
      <c r="G21" s="144"/>
      <c r="H21" s="73"/>
      <c r="I21" s="74"/>
      <c r="J21" s="144"/>
      <c r="K21" s="73"/>
      <c r="L21" s="74"/>
      <c r="M21" s="174"/>
      <c r="N21" s="154"/>
      <c r="O21" s="180"/>
    </row>
    <row r="22" spans="1:15" s="4" customFormat="1" ht="13.5" customHeight="1">
      <c r="A22" s="176" t="s">
        <v>224</v>
      </c>
      <c r="B22" s="73">
        <v>10</v>
      </c>
      <c r="C22" s="74">
        <v>122</v>
      </c>
      <c r="D22" s="169" t="s">
        <v>43</v>
      </c>
      <c r="E22" s="73" t="s">
        <v>222</v>
      </c>
      <c r="F22" s="74" t="s">
        <v>222</v>
      </c>
      <c r="G22" s="144" t="s">
        <v>17</v>
      </c>
      <c r="H22" s="73">
        <v>90</v>
      </c>
      <c r="I22" s="74">
        <v>500</v>
      </c>
      <c r="J22" s="159" t="s">
        <v>223</v>
      </c>
      <c r="K22" s="73">
        <v>2</v>
      </c>
      <c r="L22" s="74">
        <v>21</v>
      </c>
      <c r="M22" s="144"/>
      <c r="N22" s="73"/>
      <c r="O22" s="171"/>
    </row>
    <row r="23" spans="1:15" s="4" customFormat="1" ht="13.5" customHeight="1">
      <c r="A23" s="158"/>
      <c r="B23" s="73"/>
      <c r="C23" s="74"/>
      <c r="D23" s="169"/>
      <c r="E23" s="73"/>
      <c r="F23" s="74"/>
      <c r="G23" s="144"/>
      <c r="H23" s="73"/>
      <c r="I23" s="74"/>
      <c r="J23" s="159"/>
      <c r="K23" s="73"/>
      <c r="L23" s="74"/>
      <c r="M23" s="144"/>
      <c r="N23" s="73"/>
      <c r="O23" s="171"/>
    </row>
    <row r="24" spans="1:15" s="4" customFormat="1" ht="13.5" customHeight="1">
      <c r="A24" s="177" t="s">
        <v>249</v>
      </c>
      <c r="B24" s="81">
        <f>SUM(B26:B63,E6:E17)</f>
        <v>1010</v>
      </c>
      <c r="C24" s="86">
        <f>SUM(C26:C63,F6:F17)</f>
        <v>14097</v>
      </c>
      <c r="D24" s="169" t="s">
        <v>236</v>
      </c>
      <c r="E24" s="73" t="s">
        <v>222</v>
      </c>
      <c r="F24" s="74" t="s">
        <v>222</v>
      </c>
      <c r="G24" s="144" t="s">
        <v>237</v>
      </c>
      <c r="H24" s="73">
        <v>198</v>
      </c>
      <c r="I24" s="74">
        <v>2858</v>
      </c>
      <c r="J24" s="178" t="s">
        <v>259</v>
      </c>
      <c r="K24" s="81">
        <f>SUM(K26:K33)</f>
        <v>339</v>
      </c>
      <c r="L24" s="86">
        <f>SUM(L26:L33)</f>
        <v>2100</v>
      </c>
      <c r="M24" s="144"/>
      <c r="N24" s="73"/>
      <c r="O24" s="171"/>
    </row>
    <row r="25" spans="1:15" s="4" customFormat="1" ht="13.5" customHeight="1">
      <c r="A25" s="177"/>
      <c r="B25" s="81"/>
      <c r="C25" s="86"/>
      <c r="D25" s="169"/>
      <c r="E25" s="73"/>
      <c r="F25" s="74"/>
      <c r="G25" s="144"/>
      <c r="H25" s="73"/>
      <c r="I25" s="74"/>
      <c r="J25" s="179"/>
      <c r="K25" s="81"/>
      <c r="L25" s="86"/>
      <c r="M25" s="144"/>
      <c r="N25" s="73"/>
      <c r="O25" s="171"/>
    </row>
    <row r="26" spans="1:15" s="4" customFormat="1" ht="13.5" customHeight="1">
      <c r="A26" s="158" t="s">
        <v>120</v>
      </c>
      <c r="B26" s="73">
        <v>49</v>
      </c>
      <c r="C26" s="74">
        <v>3131</v>
      </c>
      <c r="D26" s="169" t="s">
        <v>51</v>
      </c>
      <c r="E26" s="73">
        <v>3</v>
      </c>
      <c r="F26" s="74">
        <v>126</v>
      </c>
      <c r="G26" s="144" t="s">
        <v>183</v>
      </c>
      <c r="H26" s="73">
        <v>108</v>
      </c>
      <c r="I26" s="74">
        <v>749</v>
      </c>
      <c r="J26" s="144" t="s">
        <v>178</v>
      </c>
      <c r="K26" s="73">
        <v>276</v>
      </c>
      <c r="L26" s="74">
        <v>1429</v>
      </c>
      <c r="M26" s="163"/>
      <c r="N26" s="73"/>
      <c r="O26" s="171"/>
    </row>
    <row r="27" spans="1:15" s="4" customFormat="1" ht="13.5" customHeight="1">
      <c r="A27" s="158"/>
      <c r="B27" s="73"/>
      <c r="C27" s="74"/>
      <c r="D27" s="169"/>
      <c r="E27" s="73"/>
      <c r="F27" s="74"/>
      <c r="G27" s="144"/>
      <c r="H27" s="73"/>
      <c r="I27" s="74"/>
      <c r="J27" s="144"/>
      <c r="K27" s="73"/>
      <c r="L27" s="74"/>
      <c r="M27" s="163"/>
      <c r="N27" s="73"/>
      <c r="O27" s="171"/>
    </row>
    <row r="28" spans="1:15" s="4" customFormat="1" ht="13.5" customHeight="1">
      <c r="A28" s="168" t="s">
        <v>122</v>
      </c>
      <c r="B28" s="73">
        <v>1</v>
      </c>
      <c r="C28" s="74">
        <v>2</v>
      </c>
      <c r="D28" s="175" t="s">
        <v>250</v>
      </c>
      <c r="E28" s="81">
        <f>SUM(E30:E41)</f>
        <v>43</v>
      </c>
      <c r="F28" s="86">
        <f>SUM(F30:F41)</f>
        <v>289</v>
      </c>
      <c r="G28" s="144" t="s">
        <v>238</v>
      </c>
      <c r="H28" s="73">
        <v>236</v>
      </c>
      <c r="I28" s="74">
        <v>1782</v>
      </c>
      <c r="J28" s="174" t="s">
        <v>13</v>
      </c>
      <c r="K28" s="73">
        <v>26</v>
      </c>
      <c r="L28" s="74">
        <v>127</v>
      </c>
      <c r="M28" s="144"/>
      <c r="N28" s="73"/>
      <c r="O28" s="171"/>
    </row>
    <row r="29" spans="1:15" s="4" customFormat="1" ht="13.5" customHeight="1">
      <c r="A29" s="158"/>
      <c r="B29" s="73"/>
      <c r="C29" s="74"/>
      <c r="D29" s="175"/>
      <c r="E29" s="81"/>
      <c r="F29" s="86"/>
      <c r="G29" s="144"/>
      <c r="H29" s="73"/>
      <c r="I29" s="74"/>
      <c r="J29" s="174"/>
      <c r="K29" s="73"/>
      <c r="L29" s="74"/>
      <c r="M29" s="144"/>
      <c r="N29" s="73"/>
      <c r="O29" s="171"/>
    </row>
    <row r="30" spans="1:15" s="4" customFormat="1" ht="13.5" customHeight="1">
      <c r="A30" s="158" t="s">
        <v>239</v>
      </c>
      <c r="B30" s="73">
        <v>16</v>
      </c>
      <c r="C30" s="74">
        <v>117</v>
      </c>
      <c r="D30" s="170" t="s">
        <v>127</v>
      </c>
      <c r="E30" s="73">
        <v>3</v>
      </c>
      <c r="F30" s="74">
        <v>46</v>
      </c>
      <c r="G30" s="144" t="s">
        <v>225</v>
      </c>
      <c r="H30" s="73">
        <v>27</v>
      </c>
      <c r="I30" s="74">
        <v>234</v>
      </c>
      <c r="J30" s="144" t="s">
        <v>181</v>
      </c>
      <c r="K30" s="73">
        <v>35</v>
      </c>
      <c r="L30" s="74">
        <v>529</v>
      </c>
      <c r="M30" s="144"/>
      <c r="N30" s="73"/>
      <c r="O30" s="171"/>
    </row>
    <row r="31" spans="1:15" s="4" customFormat="1" ht="13.5" customHeight="1">
      <c r="A31" s="158"/>
      <c r="B31" s="73"/>
      <c r="C31" s="74"/>
      <c r="D31" s="170"/>
      <c r="E31" s="73"/>
      <c r="F31" s="74"/>
      <c r="G31" s="144"/>
      <c r="H31" s="73"/>
      <c r="I31" s="74"/>
      <c r="J31" s="144"/>
      <c r="K31" s="73"/>
      <c r="L31" s="74"/>
      <c r="M31" s="144"/>
      <c r="N31" s="73"/>
      <c r="O31" s="171"/>
    </row>
    <row r="32" spans="1:15" s="4" customFormat="1" ht="13.5" customHeight="1">
      <c r="A32" s="168" t="s">
        <v>128</v>
      </c>
      <c r="B32" s="73">
        <v>5</v>
      </c>
      <c r="C32" s="74">
        <v>22</v>
      </c>
      <c r="D32" s="163" t="s">
        <v>42</v>
      </c>
      <c r="E32" s="73" t="s">
        <v>222</v>
      </c>
      <c r="F32" s="74" t="s">
        <v>222</v>
      </c>
      <c r="G32" s="160" t="s">
        <v>226</v>
      </c>
      <c r="H32" s="73">
        <v>13</v>
      </c>
      <c r="I32" s="74">
        <v>132</v>
      </c>
      <c r="J32" s="159" t="s">
        <v>223</v>
      </c>
      <c r="K32" s="73">
        <v>2</v>
      </c>
      <c r="L32" s="74">
        <v>15</v>
      </c>
      <c r="M32" s="144"/>
      <c r="N32" s="73"/>
      <c r="O32" s="171"/>
    </row>
    <row r="33" spans="1:15" s="4" customFormat="1" ht="13.5" customHeight="1">
      <c r="A33" s="158"/>
      <c r="B33" s="73"/>
      <c r="C33" s="74"/>
      <c r="D33" s="163"/>
      <c r="E33" s="73"/>
      <c r="F33" s="74"/>
      <c r="G33" s="160"/>
      <c r="H33" s="73"/>
      <c r="I33" s="74"/>
      <c r="J33" s="159"/>
      <c r="K33" s="73"/>
      <c r="L33" s="74"/>
      <c r="M33" s="163"/>
      <c r="N33" s="73"/>
      <c r="O33" s="171"/>
    </row>
    <row r="34" spans="1:15" s="4" customFormat="1" ht="13.5" customHeight="1">
      <c r="A34" s="168" t="s">
        <v>130</v>
      </c>
      <c r="B34" s="73">
        <v>26</v>
      </c>
      <c r="C34" s="74">
        <v>175</v>
      </c>
      <c r="D34" s="144" t="s">
        <v>163</v>
      </c>
      <c r="E34" s="73">
        <v>19</v>
      </c>
      <c r="F34" s="74">
        <v>156</v>
      </c>
      <c r="G34" s="173" t="s">
        <v>227</v>
      </c>
      <c r="H34" s="81">
        <f>SUM(H36:H49)</f>
        <v>43</v>
      </c>
      <c r="I34" s="86">
        <f>SUM(I36:I49)</f>
        <v>650</v>
      </c>
      <c r="J34" s="148" t="s">
        <v>258</v>
      </c>
      <c r="K34" s="81">
        <f>SUM(K36:K39)</f>
        <v>152</v>
      </c>
      <c r="L34" s="86">
        <f>SUM(L36:L39)</f>
        <v>1078</v>
      </c>
      <c r="M34" s="163"/>
      <c r="N34" s="73"/>
      <c r="O34" s="171"/>
    </row>
    <row r="35" spans="1:15" s="4" customFormat="1" ht="13.5" customHeight="1">
      <c r="A35" s="158"/>
      <c r="B35" s="73"/>
      <c r="C35" s="74"/>
      <c r="D35" s="144"/>
      <c r="E35" s="73"/>
      <c r="F35" s="74"/>
      <c r="G35" s="173"/>
      <c r="H35" s="81"/>
      <c r="I35" s="86"/>
      <c r="J35" s="148"/>
      <c r="K35" s="81"/>
      <c r="L35" s="86"/>
      <c r="M35" s="163"/>
      <c r="N35" s="73"/>
      <c r="O35" s="171"/>
    </row>
    <row r="36" spans="1:15" s="4" customFormat="1" ht="13.5" customHeight="1">
      <c r="A36" s="168" t="s">
        <v>132</v>
      </c>
      <c r="B36" s="73">
        <v>39</v>
      </c>
      <c r="C36" s="74">
        <v>408</v>
      </c>
      <c r="D36" s="144" t="s">
        <v>164</v>
      </c>
      <c r="E36" s="73">
        <v>3</v>
      </c>
      <c r="F36" s="74">
        <v>10</v>
      </c>
      <c r="G36" s="161" t="s">
        <v>123</v>
      </c>
      <c r="H36" s="73">
        <v>9</v>
      </c>
      <c r="I36" s="74">
        <v>256</v>
      </c>
      <c r="J36" s="163" t="s">
        <v>184</v>
      </c>
      <c r="K36" s="73">
        <v>13</v>
      </c>
      <c r="L36" s="74">
        <v>402</v>
      </c>
      <c r="M36" s="144"/>
      <c r="N36" s="73"/>
      <c r="O36" s="171"/>
    </row>
    <row r="37" spans="1:15" s="4" customFormat="1" ht="13.5" customHeight="1">
      <c r="A37" s="158"/>
      <c r="B37" s="73"/>
      <c r="C37" s="74"/>
      <c r="D37" s="144"/>
      <c r="E37" s="73"/>
      <c r="F37" s="74"/>
      <c r="G37" s="161"/>
      <c r="H37" s="73"/>
      <c r="I37" s="74"/>
      <c r="J37" s="163"/>
      <c r="K37" s="73"/>
      <c r="L37" s="74"/>
      <c r="M37" s="144"/>
      <c r="N37" s="73"/>
      <c r="O37" s="171"/>
    </row>
    <row r="38" spans="1:15" s="4" customFormat="1" ht="13.5" customHeight="1">
      <c r="A38" s="168" t="s">
        <v>136</v>
      </c>
      <c r="B38" s="73">
        <v>266</v>
      </c>
      <c r="C38" s="74">
        <v>4456</v>
      </c>
      <c r="D38" s="144" t="s">
        <v>133</v>
      </c>
      <c r="E38" s="73">
        <v>16</v>
      </c>
      <c r="F38" s="74">
        <v>75</v>
      </c>
      <c r="G38" s="144" t="s">
        <v>125</v>
      </c>
      <c r="H38" s="73">
        <v>9</v>
      </c>
      <c r="I38" s="74">
        <v>181</v>
      </c>
      <c r="J38" s="144" t="s">
        <v>186</v>
      </c>
      <c r="K38" s="73">
        <v>139</v>
      </c>
      <c r="L38" s="74">
        <v>676</v>
      </c>
      <c r="M38" s="144"/>
      <c r="N38" s="73"/>
      <c r="O38" s="171"/>
    </row>
    <row r="39" spans="1:15" s="4" customFormat="1" ht="13.5" customHeight="1">
      <c r="A39" s="158"/>
      <c r="B39" s="73"/>
      <c r="C39" s="74"/>
      <c r="D39" s="144"/>
      <c r="E39" s="73"/>
      <c r="F39" s="74"/>
      <c r="G39" s="144"/>
      <c r="H39" s="73"/>
      <c r="I39" s="74"/>
      <c r="J39" s="144"/>
      <c r="K39" s="73"/>
      <c r="L39" s="74"/>
      <c r="M39" s="144"/>
      <c r="N39" s="73"/>
      <c r="O39" s="171"/>
    </row>
    <row r="40" spans="1:15" s="4" customFormat="1" ht="13.5" customHeight="1">
      <c r="A40" s="158" t="s">
        <v>78</v>
      </c>
      <c r="B40" s="73">
        <v>18</v>
      </c>
      <c r="C40" s="74">
        <v>221</v>
      </c>
      <c r="D40" s="160" t="s">
        <v>226</v>
      </c>
      <c r="E40" s="73">
        <v>2</v>
      </c>
      <c r="F40" s="74">
        <v>2</v>
      </c>
      <c r="G40" s="144" t="s">
        <v>228</v>
      </c>
      <c r="H40" s="73">
        <v>3</v>
      </c>
      <c r="I40" s="74">
        <v>14</v>
      </c>
      <c r="J40" s="148" t="s">
        <v>257</v>
      </c>
      <c r="K40" s="81">
        <f>SUM(K42:K47)</f>
        <v>259</v>
      </c>
      <c r="L40" s="86">
        <f>SUM(L42:L47)</f>
        <v>5240</v>
      </c>
      <c r="M40" s="163"/>
      <c r="N40" s="73"/>
      <c r="O40" s="171"/>
    </row>
    <row r="41" spans="1:15" s="4" customFormat="1" ht="13.5" customHeight="1">
      <c r="A41" s="158"/>
      <c r="B41" s="73"/>
      <c r="C41" s="74"/>
      <c r="D41" s="160"/>
      <c r="E41" s="73"/>
      <c r="F41" s="74"/>
      <c r="G41" s="144"/>
      <c r="H41" s="73"/>
      <c r="I41" s="74"/>
      <c r="J41" s="148"/>
      <c r="K41" s="81"/>
      <c r="L41" s="86"/>
      <c r="M41" s="163"/>
      <c r="N41" s="73"/>
      <c r="O41" s="171"/>
    </row>
    <row r="42" spans="1:15" s="4" customFormat="1" ht="13.5" customHeight="1">
      <c r="A42" s="168" t="s">
        <v>139</v>
      </c>
      <c r="B42" s="73">
        <v>2</v>
      </c>
      <c r="C42" s="74">
        <v>33</v>
      </c>
      <c r="D42" s="172" t="s">
        <v>260</v>
      </c>
      <c r="E42" s="81">
        <f>SUM(E44:E60)</f>
        <v>327</v>
      </c>
      <c r="F42" s="86">
        <f>SUM(F44:F61)</f>
        <v>9544</v>
      </c>
      <c r="G42" s="144" t="s">
        <v>196</v>
      </c>
      <c r="H42" s="73" t="s">
        <v>222</v>
      </c>
      <c r="I42" s="74" t="s">
        <v>222</v>
      </c>
      <c r="J42" s="144" t="s">
        <v>191</v>
      </c>
      <c r="K42" s="73">
        <v>175</v>
      </c>
      <c r="L42" s="74">
        <v>3526</v>
      </c>
      <c r="M42" s="163"/>
      <c r="N42" s="73"/>
      <c r="O42" s="171"/>
    </row>
    <row r="43" spans="1:15" s="4" customFormat="1" ht="13.5" customHeight="1">
      <c r="A43" s="158"/>
      <c r="B43" s="73"/>
      <c r="C43" s="74"/>
      <c r="D43" s="172"/>
      <c r="E43" s="81"/>
      <c r="F43" s="86"/>
      <c r="G43" s="144"/>
      <c r="H43" s="73"/>
      <c r="I43" s="74"/>
      <c r="J43" s="163"/>
      <c r="K43" s="73"/>
      <c r="L43" s="74"/>
      <c r="M43" s="163"/>
      <c r="N43" s="73"/>
      <c r="O43" s="171"/>
    </row>
    <row r="44" spans="1:15" s="4" customFormat="1" ht="13.5" customHeight="1">
      <c r="A44" s="168" t="s">
        <v>140</v>
      </c>
      <c r="B44" s="73">
        <v>63</v>
      </c>
      <c r="C44" s="74">
        <v>620</v>
      </c>
      <c r="D44" s="169" t="s">
        <v>59</v>
      </c>
      <c r="E44" s="73">
        <v>1</v>
      </c>
      <c r="F44" s="74">
        <v>14</v>
      </c>
      <c r="G44" s="163" t="s">
        <v>198</v>
      </c>
      <c r="H44" s="73" t="s">
        <v>222</v>
      </c>
      <c r="I44" s="74" t="s">
        <v>222</v>
      </c>
      <c r="J44" s="163" t="s">
        <v>192</v>
      </c>
      <c r="K44" s="73">
        <v>1</v>
      </c>
      <c r="L44" s="74">
        <v>159</v>
      </c>
      <c r="M44" s="144"/>
      <c r="N44" s="73"/>
      <c r="O44" s="171"/>
    </row>
    <row r="45" spans="1:15" s="4" customFormat="1" ht="13.5" customHeight="1">
      <c r="A45" s="158"/>
      <c r="B45" s="73"/>
      <c r="C45" s="74"/>
      <c r="D45" s="169"/>
      <c r="E45" s="73"/>
      <c r="F45" s="74"/>
      <c r="G45" s="163"/>
      <c r="H45" s="73"/>
      <c r="I45" s="74"/>
      <c r="J45" s="163"/>
      <c r="K45" s="73"/>
      <c r="L45" s="74"/>
      <c r="M45" s="144"/>
      <c r="N45" s="73"/>
      <c r="O45" s="171"/>
    </row>
    <row r="46" spans="1:15" s="4" customFormat="1" ht="13.5" customHeight="1">
      <c r="A46" s="168" t="s">
        <v>240</v>
      </c>
      <c r="B46" s="73">
        <v>5</v>
      </c>
      <c r="C46" s="74">
        <v>48</v>
      </c>
      <c r="D46" s="159" t="s">
        <v>241</v>
      </c>
      <c r="E46" s="73">
        <v>13</v>
      </c>
      <c r="F46" s="74">
        <v>425</v>
      </c>
      <c r="G46" s="144" t="s">
        <v>138</v>
      </c>
      <c r="H46" s="73">
        <v>21</v>
      </c>
      <c r="I46" s="74">
        <v>198</v>
      </c>
      <c r="J46" s="144" t="s">
        <v>193</v>
      </c>
      <c r="K46" s="73">
        <v>83</v>
      </c>
      <c r="L46" s="74">
        <v>1555</v>
      </c>
      <c r="M46" s="144"/>
      <c r="N46" s="73"/>
      <c r="O46" s="171"/>
    </row>
    <row r="47" spans="1:15" s="4" customFormat="1" ht="13.5" customHeight="1">
      <c r="A47" s="158"/>
      <c r="B47" s="73"/>
      <c r="C47" s="74"/>
      <c r="D47" s="159"/>
      <c r="E47" s="73"/>
      <c r="F47" s="74"/>
      <c r="G47" s="144"/>
      <c r="H47" s="73"/>
      <c r="I47" s="74"/>
      <c r="J47" s="144"/>
      <c r="K47" s="73"/>
      <c r="L47" s="74"/>
      <c r="M47" s="144"/>
      <c r="N47" s="73"/>
      <c r="O47" s="171"/>
    </row>
    <row r="48" spans="1:15" s="4" customFormat="1" ht="13.5" customHeight="1">
      <c r="A48" s="168" t="s">
        <v>142</v>
      </c>
      <c r="B48" s="73">
        <v>4</v>
      </c>
      <c r="C48" s="74">
        <v>10</v>
      </c>
      <c r="D48" s="159" t="s">
        <v>242</v>
      </c>
      <c r="E48" s="73">
        <v>194</v>
      </c>
      <c r="F48" s="74">
        <v>6262</v>
      </c>
      <c r="G48" s="160" t="s">
        <v>226</v>
      </c>
      <c r="H48" s="73">
        <v>1</v>
      </c>
      <c r="I48" s="74">
        <v>1</v>
      </c>
      <c r="J48" s="148" t="s">
        <v>256</v>
      </c>
      <c r="K48" s="81">
        <f>SUM(K50:K53)</f>
        <v>12</v>
      </c>
      <c r="L48" s="86">
        <f>SUM(L50:L53)</f>
        <v>123</v>
      </c>
      <c r="M48" s="144"/>
      <c r="N48" s="73"/>
      <c r="O48" s="171"/>
    </row>
    <row r="49" spans="1:15" s="4" customFormat="1" ht="13.5" customHeight="1">
      <c r="A49" s="158"/>
      <c r="B49" s="73"/>
      <c r="C49" s="74"/>
      <c r="D49" s="159"/>
      <c r="E49" s="73"/>
      <c r="F49" s="74"/>
      <c r="G49" s="160"/>
      <c r="H49" s="73"/>
      <c r="I49" s="74"/>
      <c r="J49" s="148"/>
      <c r="K49" s="81"/>
      <c r="L49" s="86"/>
      <c r="M49" s="163"/>
      <c r="N49" s="73"/>
      <c r="O49" s="171"/>
    </row>
    <row r="50" spans="1:15" s="4" customFormat="1" ht="13.5" customHeight="1">
      <c r="A50" s="168" t="s">
        <v>143</v>
      </c>
      <c r="B50" s="73">
        <v>20</v>
      </c>
      <c r="C50" s="74">
        <v>159</v>
      </c>
      <c r="D50" s="170" t="s">
        <v>71</v>
      </c>
      <c r="E50" s="73" t="s">
        <v>222</v>
      </c>
      <c r="F50" s="74" t="s">
        <v>222</v>
      </c>
      <c r="G50" s="148" t="s">
        <v>253</v>
      </c>
      <c r="H50" s="81">
        <f>SUM(H52:H59)</f>
        <v>729</v>
      </c>
      <c r="I50" s="86">
        <f>SUM(I52:I59)</f>
        <v>2024</v>
      </c>
      <c r="J50" s="163" t="s">
        <v>197</v>
      </c>
      <c r="K50" s="73">
        <v>9</v>
      </c>
      <c r="L50" s="74">
        <v>61</v>
      </c>
      <c r="M50" s="144"/>
      <c r="N50" s="73"/>
      <c r="O50" s="171"/>
    </row>
    <row r="51" spans="1:15" s="4" customFormat="1" ht="13.5" customHeight="1">
      <c r="A51" s="158"/>
      <c r="B51" s="73"/>
      <c r="C51" s="74"/>
      <c r="D51" s="170"/>
      <c r="E51" s="73"/>
      <c r="F51" s="74"/>
      <c r="G51" s="148"/>
      <c r="H51" s="81"/>
      <c r="I51" s="86"/>
      <c r="J51" s="163"/>
      <c r="K51" s="73"/>
      <c r="L51" s="74"/>
      <c r="M51" s="144"/>
      <c r="N51" s="73"/>
      <c r="O51" s="171"/>
    </row>
    <row r="52" spans="1:15" s="4" customFormat="1" ht="13.5" customHeight="1">
      <c r="A52" s="158" t="s">
        <v>99</v>
      </c>
      <c r="B52" s="73">
        <v>18</v>
      </c>
      <c r="C52" s="74">
        <v>100</v>
      </c>
      <c r="D52" s="169" t="s">
        <v>75</v>
      </c>
      <c r="E52" s="73">
        <v>1</v>
      </c>
      <c r="F52" s="74">
        <v>12</v>
      </c>
      <c r="G52" s="144" t="s">
        <v>83</v>
      </c>
      <c r="H52" s="73">
        <v>79</v>
      </c>
      <c r="I52" s="74">
        <v>293</v>
      </c>
      <c r="J52" s="163" t="s">
        <v>199</v>
      </c>
      <c r="K52" s="145">
        <v>3</v>
      </c>
      <c r="L52" s="146">
        <v>62</v>
      </c>
      <c r="M52" s="161"/>
      <c r="N52" s="145"/>
      <c r="O52" s="164"/>
    </row>
    <row r="53" spans="1:15" s="4" customFormat="1" ht="13.5" customHeight="1">
      <c r="A53" s="158"/>
      <c r="B53" s="73"/>
      <c r="C53" s="74"/>
      <c r="D53" s="169"/>
      <c r="E53" s="73"/>
      <c r="F53" s="74"/>
      <c r="G53" s="144"/>
      <c r="H53" s="73"/>
      <c r="I53" s="74"/>
      <c r="J53" s="163"/>
      <c r="K53" s="145"/>
      <c r="L53" s="146"/>
      <c r="M53" s="161"/>
      <c r="N53" s="145"/>
      <c r="O53" s="164"/>
    </row>
    <row r="54" spans="1:15" s="4" customFormat="1" ht="13.5" customHeight="1">
      <c r="A54" s="168" t="s">
        <v>243</v>
      </c>
      <c r="B54" s="73">
        <v>35</v>
      </c>
      <c r="C54" s="74">
        <v>260</v>
      </c>
      <c r="D54" s="169" t="s">
        <v>79</v>
      </c>
      <c r="E54" s="73">
        <v>74</v>
      </c>
      <c r="F54" s="74">
        <v>1347</v>
      </c>
      <c r="G54" s="144" t="s">
        <v>165</v>
      </c>
      <c r="H54" s="73">
        <v>604</v>
      </c>
      <c r="I54" s="74">
        <v>1255</v>
      </c>
      <c r="J54" s="148" t="s">
        <v>255</v>
      </c>
      <c r="K54" s="165">
        <f>SUM(K56:K63,N6:N15)</f>
        <v>295</v>
      </c>
      <c r="L54" s="167">
        <f>SUM(L56:L63,O6:O15)</f>
        <v>5006</v>
      </c>
      <c r="M54" s="161"/>
      <c r="N54" s="145"/>
      <c r="O54" s="164"/>
    </row>
    <row r="55" spans="1:15" s="4" customFormat="1" ht="13.5" customHeight="1">
      <c r="A55" s="158"/>
      <c r="B55" s="73"/>
      <c r="C55" s="74"/>
      <c r="D55" s="169"/>
      <c r="E55" s="73"/>
      <c r="F55" s="74"/>
      <c r="G55" s="144"/>
      <c r="H55" s="73"/>
      <c r="I55" s="74"/>
      <c r="J55" s="148"/>
      <c r="K55" s="166"/>
      <c r="L55" s="167"/>
      <c r="M55" s="162"/>
      <c r="N55" s="145"/>
      <c r="O55" s="164"/>
    </row>
    <row r="56" spans="1:15" s="4" customFormat="1" ht="13.5" customHeight="1">
      <c r="A56" s="151" t="s">
        <v>244</v>
      </c>
      <c r="B56" s="73">
        <v>152</v>
      </c>
      <c r="C56" s="74">
        <v>1148</v>
      </c>
      <c r="D56" s="159" t="s">
        <v>82</v>
      </c>
      <c r="E56" s="73">
        <v>40</v>
      </c>
      <c r="F56" s="74">
        <v>1188</v>
      </c>
      <c r="G56" s="144" t="s">
        <v>229</v>
      </c>
      <c r="H56" s="73">
        <v>39</v>
      </c>
      <c r="I56" s="74">
        <v>429</v>
      </c>
      <c r="J56" s="144" t="s">
        <v>65</v>
      </c>
      <c r="K56" s="145">
        <v>18</v>
      </c>
      <c r="L56" s="146">
        <v>296</v>
      </c>
      <c r="M56" s="41"/>
      <c r="N56" s="47"/>
      <c r="O56" s="49"/>
    </row>
    <row r="57" spans="1:15" s="4" customFormat="1" ht="13.5" customHeight="1">
      <c r="A57" s="152"/>
      <c r="B57" s="73"/>
      <c r="C57" s="74"/>
      <c r="D57" s="159"/>
      <c r="E57" s="73"/>
      <c r="F57" s="74"/>
      <c r="G57" s="144"/>
      <c r="H57" s="73"/>
      <c r="I57" s="74"/>
      <c r="J57" s="144"/>
      <c r="K57" s="145"/>
      <c r="L57" s="146"/>
      <c r="M57" s="41"/>
      <c r="N57" s="47"/>
      <c r="O57" s="49"/>
    </row>
    <row r="58" spans="1:15" s="4" customFormat="1" ht="13.5" customHeight="1">
      <c r="A58" s="157" t="s">
        <v>213</v>
      </c>
      <c r="B58" s="73">
        <v>29</v>
      </c>
      <c r="C58" s="74">
        <v>225</v>
      </c>
      <c r="D58" s="159" t="s">
        <v>211</v>
      </c>
      <c r="E58" s="73" t="s">
        <v>222</v>
      </c>
      <c r="F58" s="74" t="s">
        <v>222</v>
      </c>
      <c r="G58" s="160" t="s">
        <v>226</v>
      </c>
      <c r="H58" s="73">
        <v>7</v>
      </c>
      <c r="I58" s="74">
        <v>47</v>
      </c>
      <c r="J58" s="144" t="s">
        <v>26</v>
      </c>
      <c r="K58" s="145">
        <v>80</v>
      </c>
      <c r="L58" s="146">
        <v>487</v>
      </c>
      <c r="M58" s="156"/>
      <c r="N58" s="149"/>
      <c r="O58" s="150"/>
    </row>
    <row r="59" spans="1:15" s="4" customFormat="1" ht="13.5" customHeight="1">
      <c r="A59" s="158"/>
      <c r="B59" s="73"/>
      <c r="C59" s="74"/>
      <c r="D59" s="159"/>
      <c r="E59" s="73"/>
      <c r="F59" s="74"/>
      <c r="G59" s="160"/>
      <c r="H59" s="73"/>
      <c r="I59" s="74"/>
      <c r="J59" s="163"/>
      <c r="K59" s="145"/>
      <c r="L59" s="146"/>
      <c r="M59" s="156"/>
      <c r="N59" s="149"/>
      <c r="O59" s="150"/>
    </row>
    <row r="60" spans="1:15" s="4" customFormat="1" ht="13.5" customHeight="1">
      <c r="A60" s="151" t="s">
        <v>216</v>
      </c>
      <c r="B60" s="73">
        <v>96</v>
      </c>
      <c r="C60" s="74">
        <v>994</v>
      </c>
      <c r="D60" s="160" t="s">
        <v>226</v>
      </c>
      <c r="E60" s="73">
        <v>4</v>
      </c>
      <c r="F60" s="74">
        <v>296</v>
      </c>
      <c r="G60" s="148" t="s">
        <v>254</v>
      </c>
      <c r="H60" s="81">
        <f>SUM(H62,K6:K13)</f>
        <v>127</v>
      </c>
      <c r="I60" s="86">
        <f>SUM(I62,L6:L13)</f>
        <v>1080</v>
      </c>
      <c r="J60" s="144" t="s">
        <v>203</v>
      </c>
      <c r="K60" s="145">
        <v>46</v>
      </c>
      <c r="L60" s="146">
        <v>519</v>
      </c>
      <c r="M60" s="147"/>
      <c r="N60" s="149"/>
      <c r="O60" s="150"/>
    </row>
    <row r="61" spans="1:15" s="4" customFormat="1" ht="13.5" customHeight="1">
      <c r="A61" s="152"/>
      <c r="B61" s="73"/>
      <c r="C61" s="74"/>
      <c r="D61" s="160"/>
      <c r="E61" s="73"/>
      <c r="F61" s="74"/>
      <c r="G61" s="148"/>
      <c r="H61" s="81"/>
      <c r="I61" s="86"/>
      <c r="J61" s="144"/>
      <c r="K61" s="145"/>
      <c r="L61" s="146"/>
      <c r="M61" s="147"/>
      <c r="N61" s="149"/>
      <c r="O61" s="150"/>
    </row>
    <row r="62" spans="1:15" s="4" customFormat="1" ht="13.5" customHeight="1">
      <c r="A62" s="151" t="s">
        <v>218</v>
      </c>
      <c r="B62" s="73">
        <v>41</v>
      </c>
      <c r="C62" s="74">
        <v>683</v>
      </c>
      <c r="D62" s="153"/>
      <c r="E62" s="154"/>
      <c r="F62" s="155"/>
      <c r="G62" s="144" t="s">
        <v>207</v>
      </c>
      <c r="H62" s="73">
        <v>7</v>
      </c>
      <c r="I62" s="74">
        <v>462</v>
      </c>
      <c r="J62" s="144" t="s">
        <v>205</v>
      </c>
      <c r="K62" s="73">
        <v>10</v>
      </c>
      <c r="L62" s="74">
        <v>450</v>
      </c>
      <c r="M62" s="156"/>
      <c r="N62" s="149"/>
      <c r="O62" s="150"/>
    </row>
    <row r="63" spans="1:15" s="4" customFormat="1" ht="13.5" customHeight="1">
      <c r="A63" s="152"/>
      <c r="B63" s="73"/>
      <c r="C63" s="74"/>
      <c r="D63" s="153"/>
      <c r="E63" s="154"/>
      <c r="F63" s="155"/>
      <c r="G63" s="144"/>
      <c r="H63" s="73"/>
      <c r="I63" s="74"/>
      <c r="J63" s="144"/>
      <c r="K63" s="73"/>
      <c r="L63" s="74"/>
      <c r="M63" s="156"/>
      <c r="N63" s="149"/>
      <c r="O63" s="150"/>
    </row>
    <row r="64" spans="1:15" s="4" customFormat="1" ht="14.25" thickBot="1">
      <c r="A64" s="50"/>
      <c r="B64" s="22"/>
      <c r="C64" s="23"/>
      <c r="D64" s="42"/>
      <c r="E64" s="22"/>
      <c r="F64" s="24"/>
      <c r="G64" s="43"/>
      <c r="H64" s="30"/>
      <c r="I64" s="31"/>
      <c r="J64" s="43"/>
      <c r="K64" s="32"/>
      <c r="L64" s="33"/>
      <c r="M64" s="43"/>
      <c r="N64" s="48"/>
      <c r="O64" s="51"/>
    </row>
    <row r="65" spans="1:15" s="4" customFormat="1" ht="13.5">
      <c r="A65" s="35"/>
      <c r="B65" s="44"/>
      <c r="C65" s="44"/>
      <c r="D65" s="45"/>
      <c r="E65" s="44"/>
      <c r="F65" s="44"/>
      <c r="G65" s="37"/>
      <c r="H65" s="36"/>
      <c r="I65" s="38"/>
      <c r="J65" s="40"/>
      <c r="K65" s="40"/>
      <c r="L65" s="40"/>
      <c r="M65" s="40"/>
      <c r="N65" s="40"/>
      <c r="O65" s="40"/>
    </row>
    <row r="66" spans="1:15" s="4" customFormat="1" ht="13.5">
      <c r="A66" s="34" t="s">
        <v>230</v>
      </c>
      <c r="B66" s="46"/>
      <c r="C66" s="46"/>
      <c r="D66" s="45"/>
      <c r="E66" s="44"/>
      <c r="F66" s="44"/>
      <c r="G66" s="40"/>
      <c r="H66" s="40"/>
      <c r="I66" s="40"/>
      <c r="J66" s="40"/>
      <c r="K66" s="40"/>
      <c r="L66" s="40"/>
      <c r="M66" s="40"/>
      <c r="N66" s="40"/>
      <c r="O66" s="40"/>
    </row>
    <row r="67" spans="10:12" ht="12">
      <c r="J67" s="1"/>
      <c r="K67" s="1"/>
      <c r="L67" s="1"/>
    </row>
    <row r="68" spans="10:12" ht="12">
      <c r="J68" s="1"/>
      <c r="K68" s="1"/>
      <c r="L68" s="1"/>
    </row>
    <row r="69" spans="10:12" ht="12">
      <c r="J69" s="1"/>
      <c r="K69" s="1"/>
      <c r="L69" s="1"/>
    </row>
    <row r="70" spans="7:12" ht="12">
      <c r="G70" s="5"/>
      <c r="H70" s="25"/>
      <c r="J70" s="1"/>
      <c r="K70" s="1"/>
      <c r="L70" s="1"/>
    </row>
    <row r="71" spans="7:12" ht="12">
      <c r="G71" s="5"/>
      <c r="H71" s="25"/>
      <c r="J71" s="13"/>
      <c r="K71" s="26"/>
      <c r="L71" s="26"/>
    </row>
    <row r="72" spans="10:12" ht="12">
      <c r="J72" s="13"/>
      <c r="K72" s="26"/>
      <c r="L72" s="26"/>
    </row>
    <row r="73" spans="10:12" ht="12">
      <c r="J73" s="13"/>
      <c r="K73" s="26"/>
      <c r="L73" s="26"/>
    </row>
    <row r="74" spans="11:12" ht="12">
      <c r="K74" s="26"/>
      <c r="L74" s="26"/>
    </row>
    <row r="75" spans="11:12" ht="12">
      <c r="K75" s="26"/>
      <c r="L75" s="26"/>
    </row>
    <row r="76" spans="11:12" ht="12">
      <c r="K76" s="26"/>
      <c r="L76" s="26"/>
    </row>
    <row r="77" spans="11:12" ht="12">
      <c r="K77" s="26"/>
      <c r="L77" s="26"/>
    </row>
    <row r="78" spans="11:12" ht="12">
      <c r="K78" s="26"/>
      <c r="L78" s="26"/>
    </row>
    <row r="79" spans="11:12" ht="12">
      <c r="K79" s="26"/>
      <c r="L79" s="26"/>
    </row>
    <row r="80" spans="11:12" ht="12">
      <c r="K80" s="26"/>
      <c r="L80" s="26"/>
    </row>
    <row r="81" spans="11:12" ht="12">
      <c r="K81" s="26"/>
      <c r="L81" s="26"/>
    </row>
    <row r="82" spans="11:12" ht="12">
      <c r="K82" s="26"/>
      <c r="L82" s="26"/>
    </row>
    <row r="83" spans="11:12" ht="12">
      <c r="K83" s="26"/>
      <c r="L83" s="26"/>
    </row>
    <row r="84" spans="11:12" ht="12">
      <c r="K84" s="26"/>
      <c r="L84" s="26"/>
    </row>
    <row r="85" spans="11:12" ht="12">
      <c r="K85" s="26"/>
      <c r="L85" s="26"/>
    </row>
    <row r="86" spans="11:12" ht="12">
      <c r="K86" s="26"/>
      <c r="L86" s="26"/>
    </row>
    <row r="87" spans="11:12" ht="12">
      <c r="K87" s="26"/>
      <c r="L87" s="26"/>
    </row>
    <row r="88" spans="11:12" ht="12">
      <c r="K88" s="26"/>
      <c r="L88" s="26"/>
    </row>
    <row r="89" spans="11:12" ht="12">
      <c r="K89" s="26"/>
      <c r="L89" s="26"/>
    </row>
    <row r="90" spans="11:12" ht="12">
      <c r="K90" s="26"/>
      <c r="L90" s="26"/>
    </row>
    <row r="91" spans="11:12" ht="12">
      <c r="K91" s="26"/>
      <c r="L91" s="26"/>
    </row>
    <row r="92" spans="11:12" ht="12">
      <c r="K92" s="26"/>
      <c r="L92" s="26"/>
    </row>
    <row r="93" spans="11:12" ht="12">
      <c r="K93" s="26"/>
      <c r="L93" s="26"/>
    </row>
    <row r="94" spans="11:12" ht="12">
      <c r="K94" s="26"/>
      <c r="L94" s="26"/>
    </row>
    <row r="95" spans="11:12" ht="12">
      <c r="K95" s="26"/>
      <c r="L95" s="26"/>
    </row>
    <row r="96" spans="11:12" ht="12">
      <c r="K96" s="26"/>
      <c r="L96" s="26"/>
    </row>
    <row r="97" spans="11:12" ht="12">
      <c r="K97" s="26"/>
      <c r="L97" s="26"/>
    </row>
    <row r="98" spans="11:12" ht="12">
      <c r="K98" s="26"/>
      <c r="L98" s="26"/>
    </row>
    <row r="99" spans="11:12" ht="12">
      <c r="K99" s="26"/>
      <c r="L99" s="26"/>
    </row>
    <row r="100" spans="11:12" ht="12">
      <c r="K100" s="26"/>
      <c r="L100" s="26"/>
    </row>
    <row r="101" spans="11:12" ht="12">
      <c r="K101" s="26"/>
      <c r="L101" s="26"/>
    </row>
    <row r="102" spans="11:12" ht="12">
      <c r="K102" s="26"/>
      <c r="L102" s="26"/>
    </row>
    <row r="103" spans="11:12" ht="12">
      <c r="K103" s="26"/>
      <c r="L103" s="26"/>
    </row>
    <row r="104" spans="11:12" ht="12">
      <c r="K104" s="26"/>
      <c r="L104" s="26"/>
    </row>
    <row r="105" spans="11:12" ht="12">
      <c r="K105" s="26"/>
      <c r="L105" s="26"/>
    </row>
    <row r="106" spans="11:12" ht="12">
      <c r="K106" s="26"/>
      <c r="L106" s="26"/>
    </row>
    <row r="107" spans="11:12" ht="12">
      <c r="K107" s="26"/>
      <c r="L107" s="26"/>
    </row>
    <row r="108" spans="11:12" ht="12">
      <c r="K108" s="26"/>
      <c r="L108" s="26"/>
    </row>
    <row r="109" spans="11:12" ht="12">
      <c r="K109" s="26"/>
      <c r="L109" s="26"/>
    </row>
    <row r="110" spans="11:12" ht="12">
      <c r="K110" s="26"/>
      <c r="L110" s="26"/>
    </row>
    <row r="111" spans="11:12" ht="12">
      <c r="K111" s="26"/>
      <c r="L111" s="26"/>
    </row>
    <row r="112" spans="11:12" ht="12">
      <c r="K112" s="26"/>
      <c r="L112" s="26"/>
    </row>
    <row r="113" spans="11:12" ht="12">
      <c r="K113" s="26"/>
      <c r="L113" s="26"/>
    </row>
    <row r="114" spans="11:12" ht="12">
      <c r="K114" s="26"/>
      <c r="L114" s="26"/>
    </row>
    <row r="115" spans="11:12" ht="12">
      <c r="K115" s="26"/>
      <c r="L115" s="26"/>
    </row>
    <row r="116" spans="11:12" ht="12">
      <c r="K116" s="26"/>
      <c r="L116" s="26"/>
    </row>
    <row r="117" spans="11:12" ht="12">
      <c r="K117" s="26"/>
      <c r="L117" s="26"/>
    </row>
    <row r="118" spans="11:12" ht="12">
      <c r="K118" s="26"/>
      <c r="L118" s="26"/>
    </row>
    <row r="119" spans="11:12" ht="12">
      <c r="K119" s="26"/>
      <c r="L119" s="26"/>
    </row>
    <row r="120" spans="11:12" ht="12">
      <c r="K120" s="26"/>
      <c r="L120" s="26"/>
    </row>
    <row r="121" spans="11:12" ht="12">
      <c r="K121" s="26"/>
      <c r="L121" s="26"/>
    </row>
    <row r="122" spans="11:12" ht="12">
      <c r="K122" s="26"/>
      <c r="L122" s="26"/>
    </row>
    <row r="123" spans="11:12" ht="12">
      <c r="K123" s="26"/>
      <c r="L123" s="26"/>
    </row>
    <row r="124" spans="11:12" ht="12">
      <c r="K124" s="26"/>
      <c r="L124" s="26"/>
    </row>
    <row r="125" spans="11:12" ht="12">
      <c r="K125" s="26"/>
      <c r="L125" s="26"/>
    </row>
    <row r="126" spans="11:12" ht="12">
      <c r="K126" s="26"/>
      <c r="L126" s="26"/>
    </row>
    <row r="127" spans="11:12" ht="12">
      <c r="K127" s="26"/>
      <c r="L127" s="26"/>
    </row>
    <row r="128" spans="11:12" ht="12">
      <c r="K128" s="26"/>
      <c r="L128" s="26"/>
    </row>
    <row r="129" spans="11:12" ht="12">
      <c r="K129" s="26"/>
      <c r="L129" s="26"/>
    </row>
    <row r="130" spans="11:12" ht="12">
      <c r="K130" s="26"/>
      <c r="L130" s="26"/>
    </row>
    <row r="131" spans="11:12" ht="12">
      <c r="K131" s="26"/>
      <c r="L131" s="26"/>
    </row>
    <row r="132" spans="11:12" ht="12">
      <c r="K132" s="26"/>
      <c r="L132" s="26"/>
    </row>
    <row r="133" spans="11:12" ht="12">
      <c r="K133" s="26"/>
      <c r="L133" s="26"/>
    </row>
    <row r="134" spans="11:12" ht="12">
      <c r="K134" s="26"/>
      <c r="L134" s="26"/>
    </row>
    <row r="135" spans="11:12" ht="12">
      <c r="K135" s="26"/>
      <c r="L135" s="26"/>
    </row>
    <row r="136" spans="11:12" ht="12">
      <c r="K136" s="26"/>
      <c r="L136" s="26"/>
    </row>
    <row r="137" spans="11:12" ht="12">
      <c r="K137" s="26"/>
      <c r="L137" s="26"/>
    </row>
    <row r="138" spans="11:12" ht="12">
      <c r="K138" s="26"/>
      <c r="L138" s="26"/>
    </row>
    <row r="139" spans="11:12" ht="12">
      <c r="K139" s="26"/>
      <c r="L139" s="26"/>
    </row>
    <row r="140" spans="11:12" ht="12">
      <c r="K140" s="26"/>
      <c r="L140" s="26"/>
    </row>
    <row r="141" spans="11:12" ht="12">
      <c r="K141" s="26"/>
      <c r="L141" s="26"/>
    </row>
    <row r="142" spans="11:12" ht="12">
      <c r="K142" s="26"/>
      <c r="L142" s="26"/>
    </row>
    <row r="143" spans="11:12" ht="12">
      <c r="K143" s="26"/>
      <c r="L143" s="26"/>
    </row>
    <row r="144" spans="11:12" ht="12">
      <c r="K144" s="26"/>
      <c r="L144" s="26"/>
    </row>
    <row r="145" spans="11:12" ht="12">
      <c r="K145" s="26"/>
      <c r="L145" s="26"/>
    </row>
    <row r="146" spans="11:12" ht="12">
      <c r="K146" s="26"/>
      <c r="L146" s="26"/>
    </row>
    <row r="147" spans="11:12" ht="12">
      <c r="K147" s="26"/>
      <c r="L147" s="26"/>
    </row>
    <row r="148" spans="11:12" ht="12">
      <c r="K148" s="26"/>
      <c r="L148" s="26"/>
    </row>
    <row r="149" spans="11:12" ht="12">
      <c r="K149" s="26"/>
      <c r="L149" s="26"/>
    </row>
    <row r="150" spans="11:12" ht="12">
      <c r="K150" s="26"/>
      <c r="L150" s="26"/>
    </row>
    <row r="151" spans="11:12" ht="12">
      <c r="K151" s="26"/>
      <c r="L151" s="26"/>
    </row>
    <row r="152" spans="11:12" ht="12">
      <c r="K152" s="26"/>
      <c r="L152" s="26"/>
    </row>
    <row r="153" spans="11:12" ht="12">
      <c r="K153" s="26"/>
      <c r="L153" s="26"/>
    </row>
    <row r="154" spans="11:12" ht="12">
      <c r="K154" s="26"/>
      <c r="L154" s="26"/>
    </row>
    <row r="155" spans="11:12" ht="12">
      <c r="K155" s="26"/>
      <c r="L155" s="26"/>
    </row>
    <row r="156" spans="11:12" ht="12">
      <c r="K156" s="26"/>
      <c r="L156" s="26"/>
    </row>
    <row r="157" spans="11:12" ht="12">
      <c r="K157" s="26"/>
      <c r="L157" s="26"/>
    </row>
    <row r="158" spans="11:12" ht="12">
      <c r="K158" s="26"/>
      <c r="L158" s="26"/>
    </row>
    <row r="159" spans="11:12" ht="12">
      <c r="K159" s="26"/>
      <c r="L159" s="26"/>
    </row>
    <row r="160" spans="11:12" ht="12">
      <c r="K160" s="26"/>
      <c r="L160" s="26"/>
    </row>
    <row r="161" spans="11:12" ht="12">
      <c r="K161" s="26"/>
      <c r="L161" s="26"/>
    </row>
    <row r="162" spans="11:12" ht="12">
      <c r="K162" s="26"/>
      <c r="L162" s="26"/>
    </row>
    <row r="163" spans="11:12" ht="12">
      <c r="K163" s="26"/>
      <c r="L163" s="26"/>
    </row>
    <row r="164" spans="11:12" ht="12">
      <c r="K164" s="26"/>
      <c r="L164" s="26"/>
    </row>
    <row r="165" spans="11:12" ht="12">
      <c r="K165" s="26"/>
      <c r="L165" s="26"/>
    </row>
    <row r="166" spans="11:12" ht="12">
      <c r="K166" s="26"/>
      <c r="L166" s="26"/>
    </row>
    <row r="167" spans="11:12" ht="12">
      <c r="K167" s="26"/>
      <c r="L167" s="26"/>
    </row>
    <row r="168" spans="11:12" ht="12">
      <c r="K168" s="26"/>
      <c r="L168" s="26"/>
    </row>
    <row r="169" spans="11:12" ht="12">
      <c r="K169" s="26"/>
      <c r="L169" s="26"/>
    </row>
    <row r="170" spans="11:12" ht="12">
      <c r="K170" s="26"/>
      <c r="L170" s="26"/>
    </row>
    <row r="171" spans="11:12" ht="12">
      <c r="K171" s="26"/>
      <c r="L171" s="26"/>
    </row>
    <row r="172" spans="11:12" ht="12">
      <c r="K172" s="26"/>
      <c r="L172" s="26"/>
    </row>
    <row r="173" spans="11:12" ht="12">
      <c r="K173" s="26"/>
      <c r="L173" s="26"/>
    </row>
    <row r="174" spans="11:12" ht="12">
      <c r="K174" s="26"/>
      <c r="L174" s="26"/>
    </row>
    <row r="175" spans="11:12" ht="12">
      <c r="K175" s="26"/>
      <c r="L175" s="26"/>
    </row>
    <row r="176" spans="11:12" ht="12">
      <c r="K176" s="26"/>
      <c r="L176" s="26"/>
    </row>
    <row r="177" spans="11:12" ht="12">
      <c r="K177" s="26"/>
      <c r="L177" s="26"/>
    </row>
    <row r="178" spans="11:12" ht="12">
      <c r="K178" s="26"/>
      <c r="L178" s="26"/>
    </row>
    <row r="179" spans="11:12" ht="12">
      <c r="K179" s="26"/>
      <c r="L179" s="26"/>
    </row>
    <row r="180" spans="11:12" ht="12">
      <c r="K180" s="26"/>
      <c r="L180" s="26"/>
    </row>
  </sheetData>
  <sheetProtection/>
  <mergeCells count="453">
    <mergeCell ref="A1:O1"/>
    <mergeCell ref="N4:N5"/>
    <mergeCell ref="O4:O5"/>
    <mergeCell ref="A6:A7"/>
    <mergeCell ref="B6:B7"/>
    <mergeCell ref="C6:C7"/>
    <mergeCell ref="D6:D7"/>
    <mergeCell ref="E6:E7"/>
    <mergeCell ref="F6:F7"/>
    <mergeCell ref="G6:G7"/>
    <mergeCell ref="H6:H7"/>
    <mergeCell ref="M3:M5"/>
    <mergeCell ref="N3:O3"/>
    <mergeCell ref="B4:B5"/>
    <mergeCell ref="C4:C5"/>
    <mergeCell ref="E4:E5"/>
    <mergeCell ref="F4:F5"/>
    <mergeCell ref="H4:H5"/>
    <mergeCell ref="I4:I5"/>
    <mergeCell ref="K4:K5"/>
    <mergeCell ref="L4:L5"/>
    <mergeCell ref="A3:A5"/>
    <mergeCell ref="B3:C3"/>
    <mergeCell ref="D3:D5"/>
    <mergeCell ref="E3:F3"/>
    <mergeCell ref="G3:G5"/>
    <mergeCell ref="H3:I3"/>
    <mergeCell ref="J3:J5"/>
    <mergeCell ref="K3:L3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6:I7"/>
    <mergeCell ref="J6:J7"/>
    <mergeCell ref="K6:K7"/>
    <mergeCell ref="L6:L7"/>
    <mergeCell ref="M6:M7"/>
    <mergeCell ref="N6:N7"/>
    <mergeCell ref="F10:F11"/>
    <mergeCell ref="N12:N13"/>
    <mergeCell ref="O12:O13"/>
    <mergeCell ref="J8:J9"/>
    <mergeCell ref="K8:K9"/>
    <mergeCell ref="L8:L9"/>
    <mergeCell ref="M8:M9"/>
    <mergeCell ref="N8:N9"/>
    <mergeCell ref="O8:O9"/>
    <mergeCell ref="I12:I13"/>
    <mergeCell ref="J12:J13"/>
    <mergeCell ref="K12:K13"/>
    <mergeCell ref="L12:L13"/>
    <mergeCell ref="M12:M13"/>
    <mergeCell ref="G14:G15"/>
    <mergeCell ref="H14:H15"/>
    <mergeCell ref="H12:H13"/>
    <mergeCell ref="J14:J15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J16:J17"/>
    <mergeCell ref="A16:A17"/>
    <mergeCell ref="B16:B17"/>
    <mergeCell ref="C16:C17"/>
    <mergeCell ref="D16:D17"/>
    <mergeCell ref="K16:K17"/>
    <mergeCell ref="L16:L17"/>
    <mergeCell ref="M16:M17"/>
    <mergeCell ref="N16:N17"/>
    <mergeCell ref="O16:O17"/>
    <mergeCell ref="O14:O15"/>
    <mergeCell ref="K14:K15"/>
    <mergeCell ref="L14:L15"/>
    <mergeCell ref="M14:M15"/>
    <mergeCell ref="N14:N15"/>
    <mergeCell ref="E16:E17"/>
    <mergeCell ref="F16:F17"/>
    <mergeCell ref="G16:G17"/>
    <mergeCell ref="H16:H17"/>
    <mergeCell ref="I16:I17"/>
    <mergeCell ref="I14:I15"/>
    <mergeCell ref="A14:A15"/>
    <mergeCell ref="B14:B15"/>
    <mergeCell ref="C14:C15"/>
    <mergeCell ref="D14:D15"/>
    <mergeCell ref="E14:E15"/>
    <mergeCell ref="F14:F15"/>
    <mergeCell ref="A20:A21"/>
    <mergeCell ref="B20:B21"/>
    <mergeCell ref="C20:C21"/>
    <mergeCell ref="D20:D21"/>
    <mergeCell ref="E20:E21"/>
    <mergeCell ref="F20:F21"/>
    <mergeCell ref="G18:G19"/>
    <mergeCell ref="H18:H19"/>
    <mergeCell ref="A18:A19"/>
    <mergeCell ref="B18:B19"/>
    <mergeCell ref="C18:C19"/>
    <mergeCell ref="D18:D19"/>
    <mergeCell ref="E18:E19"/>
    <mergeCell ref="F18:F19"/>
    <mergeCell ref="D22:D23"/>
    <mergeCell ref="E22:E23"/>
    <mergeCell ref="F22:F23"/>
    <mergeCell ref="G22:G23"/>
    <mergeCell ref="H22:H23"/>
    <mergeCell ref="H20:H21"/>
    <mergeCell ref="G20:G21"/>
    <mergeCell ref="M18:M19"/>
    <mergeCell ref="N18:N19"/>
    <mergeCell ref="O18:O19"/>
    <mergeCell ref="I18:I19"/>
    <mergeCell ref="J18:J19"/>
    <mergeCell ref="K18:K19"/>
    <mergeCell ref="L18:L19"/>
    <mergeCell ref="L22:L23"/>
    <mergeCell ref="M22:M23"/>
    <mergeCell ref="N20:N21"/>
    <mergeCell ref="O20:O21"/>
    <mergeCell ref="I20:I21"/>
    <mergeCell ref="J20:J21"/>
    <mergeCell ref="K20:K21"/>
    <mergeCell ref="L20:L21"/>
    <mergeCell ref="M20:M21"/>
    <mergeCell ref="N22:N23"/>
    <mergeCell ref="G24:G25"/>
    <mergeCell ref="H24:H25"/>
    <mergeCell ref="I24:I25"/>
    <mergeCell ref="O22:O23"/>
    <mergeCell ref="I22:I23"/>
    <mergeCell ref="J22:J23"/>
    <mergeCell ref="K22:K23"/>
    <mergeCell ref="J24:J25"/>
    <mergeCell ref="K24:K25"/>
    <mergeCell ref="L24:L25"/>
    <mergeCell ref="N28:N29"/>
    <mergeCell ref="O28:O29"/>
    <mergeCell ref="N24:N25"/>
    <mergeCell ref="O24:O25"/>
    <mergeCell ref="O26:O27"/>
    <mergeCell ref="M28:M29"/>
    <mergeCell ref="M24:M25"/>
    <mergeCell ref="M26:M27"/>
    <mergeCell ref="N26:N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G30:G31"/>
    <mergeCell ref="H30:H31"/>
    <mergeCell ref="H28:H29"/>
    <mergeCell ref="A28:A29"/>
    <mergeCell ref="A26:A27"/>
    <mergeCell ref="B26:B27"/>
    <mergeCell ref="C26:C27"/>
    <mergeCell ref="J26:J27"/>
    <mergeCell ref="K26:K27"/>
    <mergeCell ref="L26:L27"/>
    <mergeCell ref="B28:B29"/>
    <mergeCell ref="C28:C29"/>
    <mergeCell ref="D28:D29"/>
    <mergeCell ref="E28:E29"/>
    <mergeCell ref="F28:F29"/>
    <mergeCell ref="G28:G29"/>
    <mergeCell ref="F26:F27"/>
    <mergeCell ref="D26:D27"/>
    <mergeCell ref="E26:E27"/>
    <mergeCell ref="I28:I29"/>
    <mergeCell ref="G26:G27"/>
    <mergeCell ref="H26:H27"/>
    <mergeCell ref="I26:I27"/>
    <mergeCell ref="J28:J29"/>
    <mergeCell ref="K28:K29"/>
    <mergeCell ref="L28:L29"/>
    <mergeCell ref="J32:J33"/>
    <mergeCell ref="K32:K33"/>
    <mergeCell ref="L32:L33"/>
    <mergeCell ref="L30:L31"/>
    <mergeCell ref="M32:M33"/>
    <mergeCell ref="N32:N33"/>
    <mergeCell ref="O32:O33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30:I31"/>
    <mergeCell ref="J30:J31"/>
    <mergeCell ref="K30:K31"/>
    <mergeCell ref="M30:M31"/>
    <mergeCell ref="N30:N31"/>
    <mergeCell ref="A30:A31"/>
    <mergeCell ref="B30:B31"/>
    <mergeCell ref="C30:C31"/>
    <mergeCell ref="D30:D31"/>
    <mergeCell ref="E30:E31"/>
    <mergeCell ref="F30:F31"/>
    <mergeCell ref="A36:A37"/>
    <mergeCell ref="B36:B37"/>
    <mergeCell ref="C36:C37"/>
    <mergeCell ref="D36:D37"/>
    <mergeCell ref="E36:E37"/>
    <mergeCell ref="F36:F37"/>
    <mergeCell ref="G34:G35"/>
    <mergeCell ref="H34:H35"/>
    <mergeCell ref="A34:A35"/>
    <mergeCell ref="B34:B35"/>
    <mergeCell ref="C34:C35"/>
    <mergeCell ref="D34:D35"/>
    <mergeCell ref="E34:E35"/>
    <mergeCell ref="F34:F35"/>
    <mergeCell ref="D38:D39"/>
    <mergeCell ref="E38:E39"/>
    <mergeCell ref="F38:F39"/>
    <mergeCell ref="G38:G39"/>
    <mergeCell ref="H38:H39"/>
    <mergeCell ref="H36:H37"/>
    <mergeCell ref="G36:G37"/>
    <mergeCell ref="M34:M35"/>
    <mergeCell ref="N34:N35"/>
    <mergeCell ref="O34:O35"/>
    <mergeCell ref="I34:I35"/>
    <mergeCell ref="J34:J35"/>
    <mergeCell ref="K34:K35"/>
    <mergeCell ref="L34:L35"/>
    <mergeCell ref="L38:L39"/>
    <mergeCell ref="M38:M39"/>
    <mergeCell ref="N36:N37"/>
    <mergeCell ref="O36:O37"/>
    <mergeCell ref="I36:I37"/>
    <mergeCell ref="J36:J37"/>
    <mergeCell ref="K36:K37"/>
    <mergeCell ref="L36:L37"/>
    <mergeCell ref="M36:M37"/>
    <mergeCell ref="N38:N39"/>
    <mergeCell ref="G40:G41"/>
    <mergeCell ref="H40:H41"/>
    <mergeCell ref="I40:I41"/>
    <mergeCell ref="O38:O39"/>
    <mergeCell ref="I38:I39"/>
    <mergeCell ref="J38:J39"/>
    <mergeCell ref="K38:K39"/>
    <mergeCell ref="J40:J41"/>
    <mergeCell ref="K40:K41"/>
    <mergeCell ref="L40:L41"/>
    <mergeCell ref="N44:N45"/>
    <mergeCell ref="O44:O45"/>
    <mergeCell ref="N40:N41"/>
    <mergeCell ref="O40:O41"/>
    <mergeCell ref="O42:O43"/>
    <mergeCell ref="M44:M45"/>
    <mergeCell ref="M40:M41"/>
    <mergeCell ref="M42:M43"/>
    <mergeCell ref="N42:N43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G46:G47"/>
    <mergeCell ref="H46:H47"/>
    <mergeCell ref="H44:H45"/>
    <mergeCell ref="A44:A45"/>
    <mergeCell ref="A42:A43"/>
    <mergeCell ref="B42:B43"/>
    <mergeCell ref="C42:C43"/>
    <mergeCell ref="J42:J43"/>
    <mergeCell ref="K42:K43"/>
    <mergeCell ref="L42:L43"/>
    <mergeCell ref="B44:B45"/>
    <mergeCell ref="C44:C45"/>
    <mergeCell ref="D44:D45"/>
    <mergeCell ref="E44:E45"/>
    <mergeCell ref="F44:F45"/>
    <mergeCell ref="G44:G45"/>
    <mergeCell ref="F42:F43"/>
    <mergeCell ref="D42:D43"/>
    <mergeCell ref="E42:E43"/>
    <mergeCell ref="I44:I45"/>
    <mergeCell ref="G42:G43"/>
    <mergeCell ref="H42:H43"/>
    <mergeCell ref="I42:I43"/>
    <mergeCell ref="J44:J45"/>
    <mergeCell ref="K44:K45"/>
    <mergeCell ref="L44:L45"/>
    <mergeCell ref="J48:J49"/>
    <mergeCell ref="K48:K49"/>
    <mergeCell ref="L48:L49"/>
    <mergeCell ref="L46:L47"/>
    <mergeCell ref="M48:M49"/>
    <mergeCell ref="N48:N49"/>
    <mergeCell ref="O48:O49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M46:M47"/>
    <mergeCell ref="N46:N47"/>
    <mergeCell ref="A46:A47"/>
    <mergeCell ref="B46:B47"/>
    <mergeCell ref="C46:C47"/>
    <mergeCell ref="D46:D47"/>
    <mergeCell ref="E46:E47"/>
    <mergeCell ref="F46:F47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G50:G51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H52:H53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N58:N59"/>
    <mergeCell ref="O58:O59"/>
    <mergeCell ref="I58:I59"/>
    <mergeCell ref="J58:J59"/>
    <mergeCell ref="K58:K59"/>
    <mergeCell ref="L58:L59"/>
    <mergeCell ref="M58:M59"/>
    <mergeCell ref="I52:I53"/>
    <mergeCell ref="J52:J53"/>
    <mergeCell ref="K52:K53"/>
    <mergeCell ref="L52:L53"/>
    <mergeCell ref="M52:M53"/>
    <mergeCell ref="O54:O55"/>
    <mergeCell ref="I54:I55"/>
    <mergeCell ref="J54:J55"/>
    <mergeCell ref="K54:K55"/>
    <mergeCell ref="L54:L55"/>
    <mergeCell ref="A60:A61"/>
    <mergeCell ref="M54:M55"/>
    <mergeCell ref="N54:N55"/>
    <mergeCell ref="J56:J57"/>
    <mergeCell ref="K56:K57"/>
    <mergeCell ref="L56:L57"/>
    <mergeCell ref="C60:C61"/>
    <mergeCell ref="D60:D61"/>
    <mergeCell ref="E60:E61"/>
    <mergeCell ref="F60:F61"/>
    <mergeCell ref="O62:O63"/>
    <mergeCell ref="H60:H61"/>
    <mergeCell ref="H58:H59"/>
    <mergeCell ref="A58:A59"/>
    <mergeCell ref="B58:B59"/>
    <mergeCell ref="C58:C59"/>
    <mergeCell ref="D58:D59"/>
    <mergeCell ref="E58:E59"/>
    <mergeCell ref="F58:F59"/>
    <mergeCell ref="G58:G59"/>
    <mergeCell ref="I62:I63"/>
    <mergeCell ref="J62:J63"/>
    <mergeCell ref="K62:K63"/>
    <mergeCell ref="L62:L63"/>
    <mergeCell ref="M62:M63"/>
    <mergeCell ref="N62:N63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B60:B61"/>
    <mergeCell ref="I60:I61"/>
    <mergeCell ref="J60:J61"/>
    <mergeCell ref="K60:K61"/>
    <mergeCell ref="L60:L61"/>
    <mergeCell ref="M60:M61"/>
    <mergeCell ref="G60:G6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zoomScalePageLayoutView="0" workbookViewId="0" topLeftCell="A1">
      <selection activeCell="M3" sqref="M3"/>
    </sheetView>
  </sheetViews>
  <sheetFormatPr defaultColWidth="7.28125" defaultRowHeight="15"/>
  <cols>
    <col min="1" max="1" width="15.57421875" style="2" customWidth="1"/>
    <col min="2" max="3" width="7.140625" style="19" customWidth="1"/>
    <col min="4" max="4" width="15.57421875" style="3" customWidth="1"/>
    <col min="5" max="6" width="7.140625" style="19" customWidth="1"/>
    <col min="7" max="7" width="15.57421875" style="3" customWidth="1"/>
    <col min="8" max="8" width="7.140625" style="19" customWidth="1"/>
    <col min="9" max="9" width="7.140625" style="20" customWidth="1"/>
    <col min="10" max="10" width="15.57421875" style="3" customWidth="1"/>
    <col min="11" max="12" width="7.140625" style="21" customWidth="1"/>
    <col min="13" max="253" width="9.00390625" style="1" customWidth="1"/>
    <col min="254" max="254" width="14.57421875" style="1" customWidth="1"/>
    <col min="255" max="16384" width="7.28125" style="1" customWidth="1"/>
  </cols>
  <sheetData>
    <row r="1" spans="1:12" ht="17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4" customFormat="1" ht="14.25" thickBot="1">
      <c r="A2" s="35"/>
      <c r="B2" s="36"/>
      <c r="C2" s="36"/>
      <c r="D2" s="37"/>
      <c r="E2" s="36"/>
      <c r="F2" s="36"/>
      <c r="G2" s="37"/>
      <c r="H2" s="36"/>
      <c r="I2" s="38"/>
      <c r="J2" s="37"/>
      <c r="K2" s="39"/>
      <c r="L2" s="39"/>
    </row>
    <row r="3" spans="1:12" s="4" customFormat="1" ht="13.5">
      <c r="A3" s="185" t="s">
        <v>1</v>
      </c>
      <c r="B3" s="143" t="s">
        <v>263</v>
      </c>
      <c r="C3" s="143"/>
      <c r="D3" s="97" t="s">
        <v>1</v>
      </c>
      <c r="E3" s="143" t="s">
        <v>263</v>
      </c>
      <c r="F3" s="143"/>
      <c r="G3" s="97" t="s">
        <v>1</v>
      </c>
      <c r="H3" s="143" t="s">
        <v>263</v>
      </c>
      <c r="I3" s="143"/>
      <c r="J3" s="97" t="s">
        <v>1</v>
      </c>
      <c r="K3" s="143" t="s">
        <v>263</v>
      </c>
      <c r="L3" s="188"/>
    </row>
    <row r="4" spans="1:12" s="4" customFormat="1" ht="13.5" customHeight="1">
      <c r="A4" s="186"/>
      <c r="B4" s="141" t="s">
        <v>261</v>
      </c>
      <c r="C4" s="141" t="s">
        <v>262</v>
      </c>
      <c r="D4" s="98"/>
      <c r="E4" s="141" t="s">
        <v>261</v>
      </c>
      <c r="F4" s="141" t="s">
        <v>262</v>
      </c>
      <c r="G4" s="98"/>
      <c r="H4" s="141" t="s">
        <v>261</v>
      </c>
      <c r="I4" s="141" t="s">
        <v>262</v>
      </c>
      <c r="J4" s="98"/>
      <c r="K4" s="141" t="s">
        <v>261</v>
      </c>
      <c r="L4" s="190" t="s">
        <v>262</v>
      </c>
    </row>
    <row r="5" spans="1:12" s="4" customFormat="1" ht="13.5">
      <c r="A5" s="187"/>
      <c r="B5" s="142"/>
      <c r="C5" s="142"/>
      <c r="D5" s="98"/>
      <c r="E5" s="142"/>
      <c r="F5" s="142"/>
      <c r="G5" s="98"/>
      <c r="H5" s="142"/>
      <c r="I5" s="142"/>
      <c r="J5" s="98"/>
      <c r="K5" s="142"/>
      <c r="L5" s="191"/>
    </row>
    <row r="6" spans="1:12" s="4" customFormat="1" ht="13.5" customHeight="1">
      <c r="A6" s="192" t="s">
        <v>169</v>
      </c>
      <c r="B6" s="137">
        <v>5392</v>
      </c>
      <c r="C6" s="138">
        <v>64138</v>
      </c>
      <c r="D6" s="210" t="s">
        <v>106</v>
      </c>
      <c r="E6" s="208">
        <v>25</v>
      </c>
      <c r="F6" s="209">
        <v>380</v>
      </c>
      <c r="G6" s="207" t="s">
        <v>155</v>
      </c>
      <c r="H6" s="208">
        <v>103</v>
      </c>
      <c r="I6" s="209">
        <v>1024</v>
      </c>
      <c r="J6" s="178" t="s">
        <v>259</v>
      </c>
      <c r="K6" s="81">
        <f>SUM(K8:K13)</f>
        <v>341</v>
      </c>
      <c r="L6" s="202">
        <f>SUM(L8:L13)</f>
        <v>1948</v>
      </c>
    </row>
    <row r="7" spans="1:12" s="4" customFormat="1" ht="13.5" customHeight="1">
      <c r="A7" s="193"/>
      <c r="B7" s="81"/>
      <c r="C7" s="86"/>
      <c r="D7" s="159"/>
      <c r="E7" s="73"/>
      <c r="F7" s="74"/>
      <c r="G7" s="144"/>
      <c r="H7" s="73"/>
      <c r="I7" s="74"/>
      <c r="J7" s="179"/>
      <c r="K7" s="81"/>
      <c r="L7" s="202"/>
    </row>
    <row r="8" spans="1:12" s="4" customFormat="1" ht="13.5" customHeight="1">
      <c r="A8" s="177" t="s">
        <v>245</v>
      </c>
      <c r="B8" s="81">
        <v>6</v>
      </c>
      <c r="C8" s="86">
        <v>172</v>
      </c>
      <c r="D8" s="159" t="s">
        <v>110</v>
      </c>
      <c r="E8" s="73">
        <v>5</v>
      </c>
      <c r="F8" s="74">
        <v>61</v>
      </c>
      <c r="G8" s="144" t="s">
        <v>234</v>
      </c>
      <c r="H8" s="73">
        <v>89</v>
      </c>
      <c r="I8" s="74">
        <v>889</v>
      </c>
      <c r="J8" s="144" t="s">
        <v>178</v>
      </c>
      <c r="K8" s="73">
        <v>278</v>
      </c>
      <c r="L8" s="171">
        <v>1285</v>
      </c>
    </row>
    <row r="9" spans="1:12" s="4" customFormat="1" ht="13.5" customHeight="1">
      <c r="A9" s="177"/>
      <c r="B9" s="81"/>
      <c r="C9" s="86"/>
      <c r="D9" s="159"/>
      <c r="E9" s="73"/>
      <c r="F9" s="74"/>
      <c r="G9" s="144"/>
      <c r="H9" s="73"/>
      <c r="I9" s="74"/>
      <c r="J9" s="144"/>
      <c r="K9" s="73"/>
      <c r="L9" s="171"/>
    </row>
    <row r="10" spans="1:12" s="4" customFormat="1" ht="13.5" customHeight="1">
      <c r="A10" s="177" t="s">
        <v>248</v>
      </c>
      <c r="B10" s="73" t="s">
        <v>222</v>
      </c>
      <c r="C10" s="126" t="s">
        <v>222</v>
      </c>
      <c r="D10" s="159" t="s">
        <v>156</v>
      </c>
      <c r="E10" s="73">
        <v>23</v>
      </c>
      <c r="F10" s="74">
        <v>272</v>
      </c>
      <c r="G10" s="144" t="s">
        <v>235</v>
      </c>
      <c r="H10" s="73">
        <v>6</v>
      </c>
      <c r="I10" s="74">
        <v>477</v>
      </c>
      <c r="J10" s="174" t="s">
        <v>13</v>
      </c>
      <c r="K10" s="73">
        <v>26</v>
      </c>
      <c r="L10" s="171">
        <v>134</v>
      </c>
    </row>
    <row r="11" spans="1:12" s="4" customFormat="1" ht="13.5" customHeight="1">
      <c r="A11" s="177"/>
      <c r="B11" s="73"/>
      <c r="C11" s="126"/>
      <c r="D11" s="159"/>
      <c r="E11" s="73"/>
      <c r="F11" s="74"/>
      <c r="G11" s="144"/>
      <c r="H11" s="73"/>
      <c r="I11" s="74"/>
      <c r="J11" s="174"/>
      <c r="K11" s="73"/>
      <c r="L11" s="171"/>
    </row>
    <row r="12" spans="1:12" s="4" customFormat="1" ht="13.5" customHeight="1">
      <c r="A12" s="182" t="s">
        <v>246</v>
      </c>
      <c r="B12" s="73" t="s">
        <v>222</v>
      </c>
      <c r="C12" s="126" t="s">
        <v>222</v>
      </c>
      <c r="D12" s="159" t="s">
        <v>233</v>
      </c>
      <c r="E12" s="73">
        <v>55</v>
      </c>
      <c r="F12" s="126">
        <v>388</v>
      </c>
      <c r="G12" s="201" t="s">
        <v>17</v>
      </c>
      <c r="H12" s="73">
        <v>79</v>
      </c>
      <c r="I12" s="74">
        <v>467</v>
      </c>
      <c r="J12" s="144" t="s">
        <v>181</v>
      </c>
      <c r="K12" s="73">
        <v>37</v>
      </c>
      <c r="L12" s="171">
        <v>529</v>
      </c>
    </row>
    <row r="13" spans="1:12" s="4" customFormat="1" ht="13.5" customHeight="1">
      <c r="A13" s="182"/>
      <c r="B13" s="73"/>
      <c r="C13" s="126"/>
      <c r="D13" s="159"/>
      <c r="E13" s="73"/>
      <c r="F13" s="126"/>
      <c r="G13" s="201"/>
      <c r="H13" s="73"/>
      <c r="I13" s="74"/>
      <c r="J13" s="144"/>
      <c r="K13" s="73"/>
      <c r="L13" s="171"/>
    </row>
    <row r="14" spans="1:12" s="4" customFormat="1" ht="13.5" customHeight="1">
      <c r="A14" s="177" t="s">
        <v>247</v>
      </c>
      <c r="B14" s="81">
        <f>SUM(B16:B21)</f>
        <v>472</v>
      </c>
      <c r="C14" s="86">
        <f>SUM(C16:C21)</f>
        <v>3398</v>
      </c>
      <c r="D14" s="181" t="s">
        <v>251</v>
      </c>
      <c r="E14" s="52">
        <f>SUM(E16:E23)</f>
        <v>4</v>
      </c>
      <c r="F14" s="57">
        <f>SUM(F16:F23)</f>
        <v>149</v>
      </c>
      <c r="G14" s="144" t="s">
        <v>237</v>
      </c>
      <c r="H14" s="73">
        <v>201</v>
      </c>
      <c r="I14" s="74">
        <v>2975</v>
      </c>
      <c r="J14" s="148" t="s">
        <v>258</v>
      </c>
      <c r="K14" s="81">
        <f>SUM(K16:K19)</f>
        <v>159</v>
      </c>
      <c r="L14" s="202">
        <f>SUM(L16:L19)</f>
        <v>935</v>
      </c>
    </row>
    <row r="15" spans="1:12" s="4" customFormat="1" ht="13.5" customHeight="1">
      <c r="A15" s="177"/>
      <c r="B15" s="81"/>
      <c r="C15" s="86"/>
      <c r="D15" s="206"/>
      <c r="E15" s="52"/>
      <c r="F15" s="57"/>
      <c r="G15" s="144"/>
      <c r="H15" s="73"/>
      <c r="I15" s="74"/>
      <c r="J15" s="148"/>
      <c r="K15" s="81"/>
      <c r="L15" s="202"/>
    </row>
    <row r="16" spans="1:12" s="4" customFormat="1" ht="13.5" customHeight="1">
      <c r="A16" s="158" t="s">
        <v>31</v>
      </c>
      <c r="B16" s="73">
        <v>148</v>
      </c>
      <c r="C16" s="74">
        <v>1204</v>
      </c>
      <c r="D16" s="56" t="s">
        <v>40</v>
      </c>
      <c r="E16" s="53" t="s">
        <v>222</v>
      </c>
      <c r="F16" s="54" t="s">
        <v>222</v>
      </c>
      <c r="G16" s="144" t="s">
        <v>183</v>
      </c>
      <c r="H16" s="73">
        <v>108</v>
      </c>
      <c r="I16" s="74">
        <v>742</v>
      </c>
      <c r="J16" s="163" t="s">
        <v>184</v>
      </c>
      <c r="K16" s="73">
        <v>13</v>
      </c>
      <c r="L16" s="171">
        <v>262</v>
      </c>
    </row>
    <row r="17" spans="1:12" s="4" customFormat="1" ht="13.5" customHeight="1">
      <c r="A17" s="158"/>
      <c r="B17" s="73"/>
      <c r="C17" s="74"/>
      <c r="D17" s="56"/>
      <c r="E17" s="53"/>
      <c r="F17" s="54"/>
      <c r="G17" s="144"/>
      <c r="H17" s="73"/>
      <c r="I17" s="74"/>
      <c r="J17" s="163"/>
      <c r="K17" s="73"/>
      <c r="L17" s="171"/>
    </row>
    <row r="18" spans="1:12" s="4" customFormat="1" ht="13.5" customHeight="1">
      <c r="A18" s="158" t="s">
        <v>35</v>
      </c>
      <c r="B18" s="73">
        <v>181</v>
      </c>
      <c r="C18" s="74">
        <v>1050</v>
      </c>
      <c r="D18" s="55" t="s">
        <v>43</v>
      </c>
      <c r="E18" s="53" t="s">
        <v>222</v>
      </c>
      <c r="F18" s="54" t="s">
        <v>222</v>
      </c>
      <c r="G18" s="144" t="s">
        <v>238</v>
      </c>
      <c r="H18" s="73">
        <v>251</v>
      </c>
      <c r="I18" s="74">
        <v>1781</v>
      </c>
      <c r="J18" s="144" t="s">
        <v>186</v>
      </c>
      <c r="K18" s="73">
        <v>146</v>
      </c>
      <c r="L18" s="171">
        <v>673</v>
      </c>
    </row>
    <row r="19" spans="1:12" s="4" customFormat="1" ht="13.5" customHeight="1">
      <c r="A19" s="158"/>
      <c r="B19" s="73"/>
      <c r="C19" s="74"/>
      <c r="D19" s="55"/>
      <c r="E19" s="53"/>
      <c r="F19" s="54"/>
      <c r="G19" s="144"/>
      <c r="H19" s="73"/>
      <c r="I19" s="74"/>
      <c r="J19" s="144"/>
      <c r="K19" s="73"/>
      <c r="L19" s="171"/>
    </row>
    <row r="20" spans="1:12" s="4" customFormat="1" ht="13.5" customHeight="1">
      <c r="A20" s="158" t="s">
        <v>39</v>
      </c>
      <c r="B20" s="73">
        <v>143</v>
      </c>
      <c r="C20" s="74">
        <v>1144</v>
      </c>
      <c r="D20" s="169" t="s">
        <v>236</v>
      </c>
      <c r="E20" s="73" t="s">
        <v>222</v>
      </c>
      <c r="F20" s="74" t="s">
        <v>222</v>
      </c>
      <c r="G20" s="144" t="s">
        <v>225</v>
      </c>
      <c r="H20" s="73">
        <v>31</v>
      </c>
      <c r="I20" s="74">
        <v>330</v>
      </c>
      <c r="J20" s="148" t="s">
        <v>257</v>
      </c>
      <c r="K20" s="81">
        <f>SUM(K22:K27)</f>
        <v>316</v>
      </c>
      <c r="L20" s="202">
        <f>SUM(L22:L27)</f>
        <v>6466</v>
      </c>
    </row>
    <row r="21" spans="1:12" s="4" customFormat="1" ht="13.5" customHeight="1">
      <c r="A21" s="158"/>
      <c r="B21" s="73"/>
      <c r="C21" s="74"/>
      <c r="D21" s="169"/>
      <c r="E21" s="73"/>
      <c r="F21" s="74"/>
      <c r="G21" s="144"/>
      <c r="H21" s="73"/>
      <c r="I21" s="74"/>
      <c r="J21" s="148"/>
      <c r="K21" s="81"/>
      <c r="L21" s="202"/>
    </row>
    <row r="22" spans="1:12" s="4" customFormat="1" ht="13.5" customHeight="1">
      <c r="A22" s="194" t="s">
        <v>249</v>
      </c>
      <c r="B22" s="81">
        <f>SUM(B24:B63,E6:E13)</f>
        <v>965</v>
      </c>
      <c r="C22" s="82">
        <f>SUM(C24:C63,F6:F13)</f>
        <v>14352</v>
      </c>
      <c r="D22" s="169" t="s">
        <v>51</v>
      </c>
      <c r="E22" s="73">
        <v>4</v>
      </c>
      <c r="F22" s="74">
        <v>149</v>
      </c>
      <c r="G22" s="173" t="s">
        <v>227</v>
      </c>
      <c r="H22" s="81">
        <f>SUM(H24:H35)</f>
        <v>34</v>
      </c>
      <c r="I22" s="86">
        <f>SUM(I24:I35)</f>
        <v>607</v>
      </c>
      <c r="J22" s="144" t="s">
        <v>191</v>
      </c>
      <c r="K22" s="73">
        <v>190</v>
      </c>
      <c r="L22" s="171">
        <v>3893</v>
      </c>
    </row>
    <row r="23" spans="1:12" s="4" customFormat="1" ht="13.5" customHeight="1">
      <c r="A23" s="177"/>
      <c r="B23" s="81"/>
      <c r="C23" s="82"/>
      <c r="D23" s="169"/>
      <c r="E23" s="73"/>
      <c r="F23" s="74"/>
      <c r="G23" s="173"/>
      <c r="H23" s="81"/>
      <c r="I23" s="86"/>
      <c r="J23" s="163"/>
      <c r="K23" s="73"/>
      <c r="L23" s="171"/>
    </row>
    <row r="24" spans="1:12" s="4" customFormat="1" ht="13.5" customHeight="1">
      <c r="A24" s="158" t="s">
        <v>120</v>
      </c>
      <c r="B24" s="73">
        <v>45</v>
      </c>
      <c r="C24" s="74">
        <v>2783</v>
      </c>
      <c r="D24" s="205" t="s">
        <v>250</v>
      </c>
      <c r="E24" s="81">
        <f>SUM(E26:E35)</f>
        <v>44</v>
      </c>
      <c r="F24" s="86">
        <f>SUM(F26:F35)</f>
        <v>297</v>
      </c>
      <c r="G24" s="161" t="s">
        <v>123</v>
      </c>
      <c r="H24" s="73">
        <v>8</v>
      </c>
      <c r="I24" s="74">
        <v>240</v>
      </c>
      <c r="J24" s="163" t="s">
        <v>192</v>
      </c>
      <c r="K24" s="73">
        <v>2</v>
      </c>
      <c r="L24" s="171">
        <v>178</v>
      </c>
    </row>
    <row r="25" spans="1:12" s="4" customFormat="1" ht="13.5" customHeight="1">
      <c r="A25" s="158"/>
      <c r="B25" s="73"/>
      <c r="C25" s="74"/>
      <c r="D25" s="205"/>
      <c r="E25" s="81"/>
      <c r="F25" s="86"/>
      <c r="G25" s="161"/>
      <c r="H25" s="73"/>
      <c r="I25" s="74"/>
      <c r="J25" s="163"/>
      <c r="K25" s="73"/>
      <c r="L25" s="171"/>
    </row>
    <row r="26" spans="1:12" s="4" customFormat="1" ht="13.5" customHeight="1">
      <c r="A26" s="168" t="s">
        <v>122</v>
      </c>
      <c r="B26" s="73">
        <v>1</v>
      </c>
      <c r="C26" s="74">
        <v>2</v>
      </c>
      <c r="D26" s="204" t="s">
        <v>127</v>
      </c>
      <c r="E26" s="73">
        <v>4</v>
      </c>
      <c r="F26" s="74">
        <v>66</v>
      </c>
      <c r="G26" s="144" t="s">
        <v>125</v>
      </c>
      <c r="H26" s="73">
        <v>9</v>
      </c>
      <c r="I26" s="74">
        <v>180</v>
      </c>
      <c r="J26" s="144" t="s">
        <v>193</v>
      </c>
      <c r="K26" s="73">
        <v>124</v>
      </c>
      <c r="L26" s="171">
        <v>2395</v>
      </c>
    </row>
    <row r="27" spans="1:12" s="4" customFormat="1" ht="13.5" customHeight="1">
      <c r="A27" s="158"/>
      <c r="B27" s="73"/>
      <c r="C27" s="74"/>
      <c r="D27" s="204"/>
      <c r="E27" s="73"/>
      <c r="F27" s="74"/>
      <c r="G27" s="144"/>
      <c r="H27" s="73"/>
      <c r="I27" s="74"/>
      <c r="J27" s="144"/>
      <c r="K27" s="73"/>
      <c r="L27" s="171"/>
    </row>
    <row r="28" spans="1:12" s="4" customFormat="1" ht="13.5" customHeight="1">
      <c r="A28" s="168" t="s">
        <v>268</v>
      </c>
      <c r="B28" s="73">
        <v>17</v>
      </c>
      <c r="C28" s="74">
        <v>130</v>
      </c>
      <c r="D28" s="203" t="s">
        <v>42</v>
      </c>
      <c r="E28" s="73" t="s">
        <v>222</v>
      </c>
      <c r="F28" s="74" t="s">
        <v>222</v>
      </c>
      <c r="G28" s="144" t="s">
        <v>228</v>
      </c>
      <c r="H28" s="73">
        <v>3</v>
      </c>
      <c r="I28" s="74">
        <v>9</v>
      </c>
      <c r="J28" s="148" t="s">
        <v>256</v>
      </c>
      <c r="K28" s="81">
        <f>SUM(K30:K33)</f>
        <v>12</v>
      </c>
      <c r="L28" s="202">
        <f>SUM(L30:L33)</f>
        <v>95</v>
      </c>
    </row>
    <row r="29" spans="1:12" s="4" customFormat="1" ht="13.5" customHeight="1">
      <c r="A29" s="168"/>
      <c r="B29" s="73"/>
      <c r="C29" s="74"/>
      <c r="D29" s="203"/>
      <c r="E29" s="73"/>
      <c r="F29" s="74"/>
      <c r="G29" s="144"/>
      <c r="H29" s="73"/>
      <c r="I29" s="74"/>
      <c r="J29" s="148"/>
      <c r="K29" s="81"/>
      <c r="L29" s="202"/>
    </row>
    <row r="30" spans="1:12" s="4" customFormat="1" ht="13.5" customHeight="1">
      <c r="A30" s="168" t="s">
        <v>128</v>
      </c>
      <c r="B30" s="73">
        <v>5</v>
      </c>
      <c r="C30" s="74">
        <v>22</v>
      </c>
      <c r="D30" s="174" t="s">
        <v>266</v>
      </c>
      <c r="E30" s="73">
        <v>22</v>
      </c>
      <c r="F30" s="74">
        <v>110</v>
      </c>
      <c r="G30" s="144" t="s">
        <v>264</v>
      </c>
      <c r="H30" s="73">
        <v>1</v>
      </c>
      <c r="I30" s="74">
        <v>1</v>
      </c>
      <c r="J30" s="163" t="s">
        <v>197</v>
      </c>
      <c r="K30" s="73">
        <v>9</v>
      </c>
      <c r="L30" s="171">
        <v>55</v>
      </c>
    </row>
    <row r="31" spans="1:12" s="4" customFormat="1" ht="13.5" customHeight="1">
      <c r="A31" s="158"/>
      <c r="B31" s="73"/>
      <c r="C31" s="74"/>
      <c r="D31" s="174"/>
      <c r="E31" s="73"/>
      <c r="F31" s="74"/>
      <c r="G31" s="144"/>
      <c r="H31" s="73"/>
      <c r="I31" s="74"/>
      <c r="J31" s="163"/>
      <c r="K31" s="73"/>
      <c r="L31" s="171"/>
    </row>
    <row r="32" spans="1:12" s="4" customFormat="1" ht="13.5" customHeight="1">
      <c r="A32" s="168" t="s">
        <v>130</v>
      </c>
      <c r="B32" s="73">
        <v>28</v>
      </c>
      <c r="C32" s="74">
        <v>242</v>
      </c>
      <c r="D32" s="144" t="s">
        <v>164</v>
      </c>
      <c r="E32" s="73">
        <v>3</v>
      </c>
      <c r="F32" s="74">
        <v>10</v>
      </c>
      <c r="G32" s="163" t="s">
        <v>198</v>
      </c>
      <c r="H32" s="73" t="s">
        <v>222</v>
      </c>
      <c r="I32" s="74" t="s">
        <v>222</v>
      </c>
      <c r="J32" s="163" t="s">
        <v>199</v>
      </c>
      <c r="K32" s="145">
        <v>3</v>
      </c>
      <c r="L32" s="164">
        <v>40</v>
      </c>
    </row>
    <row r="33" spans="1:12" s="4" customFormat="1" ht="13.5" customHeight="1">
      <c r="A33" s="168"/>
      <c r="B33" s="73"/>
      <c r="C33" s="74"/>
      <c r="D33" s="144"/>
      <c r="E33" s="73"/>
      <c r="F33" s="74"/>
      <c r="G33" s="163"/>
      <c r="H33" s="73"/>
      <c r="I33" s="74"/>
      <c r="J33" s="163"/>
      <c r="K33" s="145"/>
      <c r="L33" s="164"/>
    </row>
    <row r="34" spans="1:12" s="4" customFormat="1" ht="13.5" customHeight="1">
      <c r="A34" s="168" t="s">
        <v>132</v>
      </c>
      <c r="B34" s="73">
        <v>39</v>
      </c>
      <c r="C34" s="74">
        <v>379</v>
      </c>
      <c r="D34" s="201" t="s">
        <v>133</v>
      </c>
      <c r="E34" s="73">
        <v>15</v>
      </c>
      <c r="F34" s="74">
        <v>111</v>
      </c>
      <c r="G34" s="144" t="s">
        <v>265</v>
      </c>
      <c r="H34" s="73">
        <v>13</v>
      </c>
      <c r="I34" s="74">
        <v>177</v>
      </c>
      <c r="J34" s="148" t="s">
        <v>255</v>
      </c>
      <c r="K34" s="165">
        <f>SUM(K36:K51)</f>
        <v>309</v>
      </c>
      <c r="L34" s="198">
        <f>SUM(L36:L51)</f>
        <v>5095</v>
      </c>
    </row>
    <row r="35" spans="1:12" s="4" customFormat="1" ht="13.5" customHeight="1">
      <c r="A35" s="168"/>
      <c r="B35" s="73"/>
      <c r="C35" s="74"/>
      <c r="D35" s="201"/>
      <c r="E35" s="73"/>
      <c r="F35" s="74"/>
      <c r="G35" s="144"/>
      <c r="H35" s="73"/>
      <c r="I35" s="74"/>
      <c r="J35" s="148"/>
      <c r="K35" s="166"/>
      <c r="L35" s="199"/>
    </row>
    <row r="36" spans="1:12" s="4" customFormat="1" ht="13.5" customHeight="1">
      <c r="A36" s="168" t="s">
        <v>136</v>
      </c>
      <c r="B36" s="73">
        <v>246</v>
      </c>
      <c r="C36" s="74">
        <v>4392</v>
      </c>
      <c r="D36" s="172" t="s">
        <v>260</v>
      </c>
      <c r="E36" s="81">
        <f>SUM(E38:E53)</f>
        <v>336</v>
      </c>
      <c r="F36" s="86">
        <f>SUM(F38:F53)</f>
        <v>12050</v>
      </c>
      <c r="G36" s="148" t="s">
        <v>253</v>
      </c>
      <c r="H36" s="81">
        <f>SUM(H38:H43)</f>
        <v>723</v>
      </c>
      <c r="I36" s="86">
        <f>SUM(I38:I43)</f>
        <v>1987</v>
      </c>
      <c r="J36" s="144" t="s">
        <v>65</v>
      </c>
      <c r="K36" s="145">
        <v>18</v>
      </c>
      <c r="L36" s="164">
        <v>288</v>
      </c>
    </row>
    <row r="37" spans="1:12" s="4" customFormat="1" ht="13.5" customHeight="1">
      <c r="A37" s="168"/>
      <c r="B37" s="73"/>
      <c r="C37" s="74"/>
      <c r="D37" s="172"/>
      <c r="E37" s="81"/>
      <c r="F37" s="86"/>
      <c r="G37" s="148"/>
      <c r="H37" s="81"/>
      <c r="I37" s="86"/>
      <c r="J37" s="144"/>
      <c r="K37" s="145"/>
      <c r="L37" s="164"/>
    </row>
    <row r="38" spans="1:12" s="4" customFormat="1" ht="13.5" customHeight="1">
      <c r="A38" s="168" t="s">
        <v>78</v>
      </c>
      <c r="B38" s="73">
        <v>20</v>
      </c>
      <c r="C38" s="74">
        <v>624</v>
      </c>
      <c r="D38" s="169" t="s">
        <v>59</v>
      </c>
      <c r="E38" s="73">
        <v>1</v>
      </c>
      <c r="F38" s="74">
        <v>15</v>
      </c>
      <c r="G38" s="144" t="s">
        <v>83</v>
      </c>
      <c r="H38" s="73">
        <v>67</v>
      </c>
      <c r="I38" s="74">
        <v>257</v>
      </c>
      <c r="J38" s="144" t="s">
        <v>26</v>
      </c>
      <c r="K38" s="145">
        <v>87</v>
      </c>
      <c r="L38" s="164">
        <v>531</v>
      </c>
    </row>
    <row r="39" spans="1:12" s="4" customFormat="1" ht="13.5" customHeight="1">
      <c r="A39" s="168"/>
      <c r="B39" s="73"/>
      <c r="C39" s="74"/>
      <c r="D39" s="169"/>
      <c r="E39" s="73"/>
      <c r="F39" s="74"/>
      <c r="G39" s="144"/>
      <c r="H39" s="73"/>
      <c r="I39" s="74"/>
      <c r="J39" s="163"/>
      <c r="K39" s="145"/>
      <c r="L39" s="164"/>
    </row>
    <row r="40" spans="1:12" s="4" customFormat="1" ht="13.5" customHeight="1">
      <c r="A40" s="168" t="s">
        <v>139</v>
      </c>
      <c r="B40" s="73">
        <v>3</v>
      </c>
      <c r="C40" s="74">
        <v>10</v>
      </c>
      <c r="D40" s="159" t="s">
        <v>241</v>
      </c>
      <c r="E40" s="73">
        <v>11</v>
      </c>
      <c r="F40" s="74">
        <v>383</v>
      </c>
      <c r="G40" s="144" t="s">
        <v>165</v>
      </c>
      <c r="H40" s="73">
        <v>619</v>
      </c>
      <c r="I40" s="74">
        <v>1364</v>
      </c>
      <c r="J40" s="144" t="s">
        <v>203</v>
      </c>
      <c r="K40" s="145">
        <v>45</v>
      </c>
      <c r="L40" s="164">
        <v>339</v>
      </c>
    </row>
    <row r="41" spans="1:12" s="4" customFormat="1" ht="13.5" customHeight="1">
      <c r="A41" s="158"/>
      <c r="B41" s="73"/>
      <c r="C41" s="74"/>
      <c r="D41" s="159"/>
      <c r="E41" s="73"/>
      <c r="F41" s="74"/>
      <c r="G41" s="144"/>
      <c r="H41" s="73"/>
      <c r="I41" s="74"/>
      <c r="J41" s="144"/>
      <c r="K41" s="145"/>
      <c r="L41" s="164"/>
    </row>
    <row r="42" spans="1:12" s="4" customFormat="1" ht="13.5" customHeight="1">
      <c r="A42" s="168" t="s">
        <v>269</v>
      </c>
      <c r="B42" s="73">
        <v>56</v>
      </c>
      <c r="C42" s="74">
        <v>554</v>
      </c>
      <c r="D42" s="159" t="s">
        <v>242</v>
      </c>
      <c r="E42" s="73">
        <v>211</v>
      </c>
      <c r="F42" s="74">
        <v>9166</v>
      </c>
      <c r="G42" s="144" t="s">
        <v>229</v>
      </c>
      <c r="H42" s="73">
        <v>37</v>
      </c>
      <c r="I42" s="74">
        <v>366</v>
      </c>
      <c r="J42" s="144" t="s">
        <v>205</v>
      </c>
      <c r="K42" s="73">
        <v>9</v>
      </c>
      <c r="L42" s="171">
        <v>430</v>
      </c>
    </row>
    <row r="43" spans="1:12" s="4" customFormat="1" ht="13.5" customHeight="1">
      <c r="A43" s="168"/>
      <c r="B43" s="73"/>
      <c r="C43" s="74"/>
      <c r="D43" s="159"/>
      <c r="E43" s="73"/>
      <c r="F43" s="74"/>
      <c r="G43" s="144"/>
      <c r="H43" s="73"/>
      <c r="I43" s="74"/>
      <c r="J43" s="144"/>
      <c r="K43" s="73"/>
      <c r="L43" s="171"/>
    </row>
    <row r="44" spans="1:12" s="4" customFormat="1" ht="13.5" customHeight="1">
      <c r="A44" s="168" t="s">
        <v>240</v>
      </c>
      <c r="B44" s="73">
        <v>5</v>
      </c>
      <c r="C44" s="74">
        <v>50</v>
      </c>
      <c r="D44" s="170" t="s">
        <v>71</v>
      </c>
      <c r="E44" s="73" t="s">
        <v>222</v>
      </c>
      <c r="F44" s="74" t="s">
        <v>222</v>
      </c>
      <c r="G44" s="148" t="s">
        <v>254</v>
      </c>
      <c r="H44" s="81">
        <f>SUM(H46:H53)</f>
        <v>127</v>
      </c>
      <c r="I44" s="82">
        <f>SUM(I46:I53)</f>
        <v>833</v>
      </c>
      <c r="J44" s="144" t="s">
        <v>61</v>
      </c>
      <c r="K44" s="73">
        <v>109</v>
      </c>
      <c r="L44" s="171">
        <v>3328</v>
      </c>
    </row>
    <row r="45" spans="1:12" s="4" customFormat="1" ht="13.5" customHeight="1">
      <c r="A45" s="168"/>
      <c r="B45" s="73"/>
      <c r="C45" s="74"/>
      <c r="D45" s="170"/>
      <c r="E45" s="73"/>
      <c r="F45" s="74"/>
      <c r="G45" s="148"/>
      <c r="H45" s="81"/>
      <c r="I45" s="82"/>
      <c r="J45" s="144"/>
      <c r="K45" s="73"/>
      <c r="L45" s="171"/>
    </row>
    <row r="46" spans="1:12" s="4" customFormat="1" ht="13.5" customHeight="1">
      <c r="A46" s="168" t="s">
        <v>142</v>
      </c>
      <c r="B46" s="73">
        <v>2</v>
      </c>
      <c r="C46" s="74">
        <v>3</v>
      </c>
      <c r="D46" s="169" t="s">
        <v>75</v>
      </c>
      <c r="E46" s="73" t="s">
        <v>222</v>
      </c>
      <c r="F46" s="74" t="s">
        <v>222</v>
      </c>
      <c r="G46" s="144" t="s">
        <v>207</v>
      </c>
      <c r="H46" s="73">
        <v>5</v>
      </c>
      <c r="I46" s="74">
        <v>110</v>
      </c>
      <c r="J46" s="144" t="s">
        <v>208</v>
      </c>
      <c r="K46" s="73">
        <v>18</v>
      </c>
      <c r="L46" s="171">
        <v>108</v>
      </c>
    </row>
    <row r="47" spans="1:12" s="4" customFormat="1" ht="13.5" customHeight="1">
      <c r="A47" s="168"/>
      <c r="B47" s="73"/>
      <c r="C47" s="74"/>
      <c r="D47" s="169"/>
      <c r="E47" s="73"/>
      <c r="F47" s="74"/>
      <c r="G47" s="144"/>
      <c r="H47" s="73"/>
      <c r="I47" s="74"/>
      <c r="J47" s="163"/>
      <c r="K47" s="73"/>
      <c r="L47" s="171"/>
    </row>
    <row r="48" spans="1:12" s="4" customFormat="1" ht="13.5" customHeight="1">
      <c r="A48" s="168" t="s">
        <v>143</v>
      </c>
      <c r="B48" s="73">
        <v>17</v>
      </c>
      <c r="C48" s="74">
        <v>339</v>
      </c>
      <c r="D48" s="169" t="s">
        <v>79</v>
      </c>
      <c r="E48" s="73">
        <v>78</v>
      </c>
      <c r="F48" s="74">
        <v>1270</v>
      </c>
      <c r="G48" s="144" t="s">
        <v>209</v>
      </c>
      <c r="H48" s="73">
        <v>64</v>
      </c>
      <c r="I48" s="74">
        <v>457</v>
      </c>
      <c r="J48" s="144" t="s">
        <v>210</v>
      </c>
      <c r="K48" s="73">
        <v>22</v>
      </c>
      <c r="L48" s="171">
        <v>50</v>
      </c>
    </row>
    <row r="49" spans="1:12" s="4" customFormat="1" ht="13.5" customHeight="1">
      <c r="A49" s="168"/>
      <c r="B49" s="73"/>
      <c r="C49" s="74"/>
      <c r="D49" s="169"/>
      <c r="E49" s="73"/>
      <c r="F49" s="74"/>
      <c r="G49" s="144"/>
      <c r="H49" s="73"/>
      <c r="I49" s="74"/>
      <c r="J49" s="163"/>
      <c r="K49" s="73"/>
      <c r="L49" s="171"/>
    </row>
    <row r="50" spans="1:12" s="4" customFormat="1" ht="13.5" customHeight="1">
      <c r="A50" s="168" t="s">
        <v>99</v>
      </c>
      <c r="B50" s="73">
        <v>13</v>
      </c>
      <c r="C50" s="74">
        <v>81</v>
      </c>
      <c r="D50" s="159" t="s">
        <v>82</v>
      </c>
      <c r="E50" s="73">
        <v>35</v>
      </c>
      <c r="F50" s="74">
        <v>1216</v>
      </c>
      <c r="G50" s="144" t="s">
        <v>49</v>
      </c>
      <c r="H50" s="73">
        <v>2</v>
      </c>
      <c r="I50" s="74">
        <v>6</v>
      </c>
      <c r="J50" s="144" t="s">
        <v>212</v>
      </c>
      <c r="K50" s="73">
        <v>1</v>
      </c>
      <c r="L50" s="171">
        <v>21</v>
      </c>
    </row>
    <row r="51" spans="1:12" s="4" customFormat="1" ht="13.5" customHeight="1">
      <c r="A51" s="168"/>
      <c r="B51" s="73"/>
      <c r="C51" s="74"/>
      <c r="D51" s="159"/>
      <c r="E51" s="73"/>
      <c r="F51" s="74"/>
      <c r="G51" s="144"/>
      <c r="H51" s="73"/>
      <c r="I51" s="74"/>
      <c r="J51" s="163"/>
      <c r="K51" s="73"/>
      <c r="L51" s="171"/>
    </row>
    <row r="52" spans="1:12" s="4" customFormat="1" ht="13.5" customHeight="1">
      <c r="A52" s="168" t="s">
        <v>243</v>
      </c>
      <c r="B52" s="73">
        <v>30</v>
      </c>
      <c r="C52" s="74">
        <v>236</v>
      </c>
      <c r="D52" s="159" t="s">
        <v>211</v>
      </c>
      <c r="E52" s="73" t="s">
        <v>222</v>
      </c>
      <c r="F52" s="74" t="s">
        <v>222</v>
      </c>
      <c r="G52" s="144" t="s">
        <v>215</v>
      </c>
      <c r="H52" s="73">
        <v>56</v>
      </c>
      <c r="I52" s="74">
        <v>260</v>
      </c>
      <c r="J52" s="163"/>
      <c r="K52" s="145"/>
      <c r="L52" s="164"/>
    </row>
    <row r="53" spans="1:12" s="4" customFormat="1" ht="13.5" customHeight="1">
      <c r="A53" s="158"/>
      <c r="B53" s="73"/>
      <c r="C53" s="74"/>
      <c r="D53" s="159"/>
      <c r="E53" s="73"/>
      <c r="F53" s="74"/>
      <c r="G53" s="144"/>
      <c r="H53" s="73"/>
      <c r="I53" s="74"/>
      <c r="J53" s="163"/>
      <c r="K53" s="145"/>
      <c r="L53" s="164"/>
    </row>
    <row r="54" spans="1:12" s="4" customFormat="1" ht="13.5" customHeight="1">
      <c r="A54" s="168" t="s">
        <v>244</v>
      </c>
      <c r="B54" s="73">
        <v>141</v>
      </c>
      <c r="C54" s="74">
        <v>1051</v>
      </c>
      <c r="D54" s="200" t="s">
        <v>252</v>
      </c>
      <c r="E54" s="81">
        <f>SUM(E56:E63,H6:H21)</f>
        <v>1073</v>
      </c>
      <c r="F54" s="86">
        <f>SUM(F56:F63,I6:I21)</f>
        <v>10919</v>
      </c>
      <c r="G54" s="148" t="s">
        <v>217</v>
      </c>
      <c r="H54" s="81">
        <f>SUM(H56:H61)</f>
        <v>471</v>
      </c>
      <c r="I54" s="86">
        <f>SUM(I56:I61)</f>
        <v>4835</v>
      </c>
      <c r="J54" s="148"/>
      <c r="K54" s="165"/>
      <c r="L54" s="198"/>
    </row>
    <row r="55" spans="1:12" s="4" customFormat="1" ht="13.5" customHeight="1">
      <c r="A55" s="168"/>
      <c r="B55" s="73"/>
      <c r="C55" s="74"/>
      <c r="D55" s="200"/>
      <c r="E55" s="81"/>
      <c r="F55" s="86"/>
      <c r="G55" s="183"/>
      <c r="H55" s="81"/>
      <c r="I55" s="86"/>
      <c r="J55" s="148"/>
      <c r="K55" s="166"/>
      <c r="L55" s="199"/>
    </row>
    <row r="56" spans="1:12" s="4" customFormat="1" ht="13.5" customHeight="1">
      <c r="A56" s="151" t="s">
        <v>213</v>
      </c>
      <c r="B56" s="73">
        <v>32</v>
      </c>
      <c r="C56" s="74">
        <v>276</v>
      </c>
      <c r="D56" s="159" t="s">
        <v>231</v>
      </c>
      <c r="E56" s="73">
        <v>2</v>
      </c>
      <c r="F56" s="74">
        <v>10</v>
      </c>
      <c r="G56" s="144" t="s">
        <v>145</v>
      </c>
      <c r="H56" s="73">
        <v>22</v>
      </c>
      <c r="I56" s="74">
        <v>252</v>
      </c>
      <c r="J56" s="144"/>
      <c r="K56" s="145"/>
      <c r="L56" s="164"/>
    </row>
    <row r="57" spans="1:12" s="4" customFormat="1" ht="13.5" customHeight="1">
      <c r="A57" s="151"/>
      <c r="B57" s="73"/>
      <c r="C57" s="74"/>
      <c r="D57" s="159"/>
      <c r="E57" s="73"/>
      <c r="F57" s="74"/>
      <c r="G57" s="144"/>
      <c r="H57" s="73"/>
      <c r="I57" s="74"/>
      <c r="J57" s="144"/>
      <c r="K57" s="145"/>
      <c r="L57" s="164"/>
    </row>
    <row r="58" spans="1:12" s="4" customFormat="1" ht="13.5" customHeight="1">
      <c r="A58" s="157" t="s">
        <v>216</v>
      </c>
      <c r="B58" s="73">
        <v>95</v>
      </c>
      <c r="C58" s="74">
        <v>991</v>
      </c>
      <c r="D58" s="159" t="s">
        <v>98</v>
      </c>
      <c r="E58" s="73">
        <v>9</v>
      </c>
      <c r="F58" s="74">
        <v>144</v>
      </c>
      <c r="G58" s="144" t="s">
        <v>171</v>
      </c>
      <c r="H58" s="73">
        <v>407</v>
      </c>
      <c r="I58" s="74">
        <v>3574</v>
      </c>
      <c r="J58" s="144"/>
      <c r="K58" s="145"/>
      <c r="L58" s="164"/>
    </row>
    <row r="59" spans="1:12" s="4" customFormat="1" ht="13.5" customHeight="1">
      <c r="A59" s="157"/>
      <c r="B59" s="73"/>
      <c r="C59" s="74"/>
      <c r="D59" s="159"/>
      <c r="E59" s="73"/>
      <c r="F59" s="74"/>
      <c r="G59" s="144"/>
      <c r="H59" s="73"/>
      <c r="I59" s="74"/>
      <c r="J59" s="163"/>
      <c r="K59" s="145"/>
      <c r="L59" s="164"/>
    </row>
    <row r="60" spans="1:12" s="4" customFormat="1" ht="13.5" customHeight="1">
      <c r="A60" s="151" t="s">
        <v>218</v>
      </c>
      <c r="B60" s="73">
        <v>46</v>
      </c>
      <c r="C60" s="74">
        <v>852</v>
      </c>
      <c r="D60" s="195" t="s">
        <v>267</v>
      </c>
      <c r="E60" s="73">
        <v>60</v>
      </c>
      <c r="F60" s="74">
        <v>1016</v>
      </c>
      <c r="G60" s="144" t="s">
        <v>173</v>
      </c>
      <c r="H60" s="73">
        <v>42</v>
      </c>
      <c r="I60" s="74">
        <v>1009</v>
      </c>
      <c r="J60" s="144"/>
      <c r="K60" s="145"/>
      <c r="L60" s="164"/>
    </row>
    <row r="61" spans="1:12" s="4" customFormat="1" ht="13.5" customHeight="1">
      <c r="A61" s="151"/>
      <c r="B61" s="73"/>
      <c r="C61" s="74"/>
      <c r="D61" s="160"/>
      <c r="E61" s="73"/>
      <c r="F61" s="74"/>
      <c r="G61" s="144"/>
      <c r="H61" s="73"/>
      <c r="I61" s="74"/>
      <c r="J61" s="144"/>
      <c r="K61" s="145"/>
      <c r="L61" s="164"/>
    </row>
    <row r="62" spans="1:12" s="4" customFormat="1" ht="13.5" customHeight="1">
      <c r="A62" s="159" t="s">
        <v>170</v>
      </c>
      <c r="B62" s="73">
        <v>16</v>
      </c>
      <c r="C62" s="126">
        <v>234</v>
      </c>
      <c r="D62" s="196" t="s">
        <v>153</v>
      </c>
      <c r="E62" s="73">
        <v>134</v>
      </c>
      <c r="F62" s="74">
        <v>1064</v>
      </c>
      <c r="G62" s="144"/>
      <c r="H62" s="73"/>
      <c r="I62" s="74"/>
      <c r="J62" s="144"/>
      <c r="K62" s="73"/>
      <c r="L62" s="171"/>
    </row>
    <row r="63" spans="1:12" s="4" customFormat="1" ht="13.5" customHeight="1">
      <c r="A63" s="169"/>
      <c r="B63" s="73"/>
      <c r="C63" s="126"/>
      <c r="D63" s="197"/>
      <c r="E63" s="73"/>
      <c r="F63" s="74"/>
      <c r="G63" s="144"/>
      <c r="H63" s="73"/>
      <c r="I63" s="74"/>
      <c r="J63" s="144"/>
      <c r="K63" s="73"/>
      <c r="L63" s="171"/>
    </row>
    <row r="64" spans="1:12" s="4" customFormat="1" ht="14.25" thickBot="1">
      <c r="A64" s="50"/>
      <c r="B64" s="22"/>
      <c r="C64" s="23"/>
      <c r="D64" s="42"/>
      <c r="E64" s="22"/>
      <c r="F64" s="24"/>
      <c r="G64" s="43"/>
      <c r="H64" s="30"/>
      <c r="I64" s="31"/>
      <c r="J64" s="43"/>
      <c r="K64" s="32"/>
      <c r="L64" s="58"/>
    </row>
    <row r="65" spans="1:12" s="4" customFormat="1" ht="13.5">
      <c r="A65" s="35"/>
      <c r="B65" s="44"/>
      <c r="C65" s="44"/>
      <c r="D65" s="45"/>
      <c r="E65" s="44"/>
      <c r="F65" s="44"/>
      <c r="G65" s="37"/>
      <c r="H65" s="36"/>
      <c r="I65" s="38"/>
      <c r="J65" s="40"/>
      <c r="K65" s="40"/>
      <c r="L65" s="40"/>
    </row>
    <row r="66" spans="1:12" s="4" customFormat="1" ht="13.5">
      <c r="A66" s="34" t="s">
        <v>219</v>
      </c>
      <c r="B66" s="46"/>
      <c r="C66" s="46"/>
      <c r="D66" s="45"/>
      <c r="E66" s="44"/>
      <c r="F66" s="44"/>
      <c r="G66" s="40"/>
      <c r="H66" s="40"/>
      <c r="I66" s="40"/>
      <c r="J66" s="40"/>
      <c r="K66" s="40"/>
      <c r="L66" s="40"/>
    </row>
    <row r="67" spans="10:12" ht="12">
      <c r="J67" s="1"/>
      <c r="K67" s="1"/>
      <c r="L67" s="1"/>
    </row>
    <row r="68" spans="10:12" ht="12">
      <c r="J68" s="1"/>
      <c r="K68" s="1"/>
      <c r="L68" s="1"/>
    </row>
    <row r="69" spans="10:12" ht="12">
      <c r="J69" s="1"/>
      <c r="K69" s="1"/>
      <c r="L69" s="1"/>
    </row>
    <row r="70" spans="7:12" ht="12">
      <c r="G70" s="5"/>
      <c r="H70" s="25"/>
      <c r="J70" s="1"/>
      <c r="K70" s="1"/>
      <c r="L70" s="1"/>
    </row>
    <row r="71" spans="7:12" ht="12">
      <c r="G71" s="5"/>
      <c r="H71" s="25"/>
      <c r="J71" s="13"/>
      <c r="K71" s="26"/>
      <c r="L71" s="26"/>
    </row>
    <row r="72" spans="10:12" ht="12">
      <c r="J72" s="13"/>
      <c r="K72" s="26"/>
      <c r="L72" s="26"/>
    </row>
    <row r="73" spans="10:12" ht="12">
      <c r="J73" s="13"/>
      <c r="K73" s="26"/>
      <c r="L73" s="26"/>
    </row>
    <row r="74" spans="11:12" ht="12">
      <c r="K74" s="26"/>
      <c r="L74" s="26"/>
    </row>
    <row r="75" spans="11:12" ht="12">
      <c r="K75" s="26"/>
      <c r="L75" s="26"/>
    </row>
    <row r="76" spans="11:12" ht="12">
      <c r="K76" s="26"/>
      <c r="L76" s="26"/>
    </row>
    <row r="77" spans="11:12" ht="12">
      <c r="K77" s="26"/>
      <c r="L77" s="26"/>
    </row>
    <row r="78" spans="11:12" ht="12">
      <c r="K78" s="26"/>
      <c r="L78" s="26"/>
    </row>
    <row r="79" spans="11:12" ht="12">
      <c r="K79" s="26"/>
      <c r="L79" s="26"/>
    </row>
    <row r="80" spans="11:12" ht="12">
      <c r="K80" s="26"/>
      <c r="L80" s="26"/>
    </row>
    <row r="81" spans="11:12" ht="12">
      <c r="K81" s="26"/>
      <c r="L81" s="26"/>
    </row>
    <row r="82" spans="11:12" ht="12">
      <c r="K82" s="26"/>
      <c r="L82" s="26"/>
    </row>
    <row r="83" spans="11:12" ht="12">
      <c r="K83" s="26"/>
      <c r="L83" s="26"/>
    </row>
    <row r="84" spans="11:12" ht="12">
      <c r="K84" s="26"/>
      <c r="L84" s="26"/>
    </row>
    <row r="85" spans="11:12" ht="12">
      <c r="K85" s="26"/>
      <c r="L85" s="26"/>
    </row>
    <row r="86" spans="11:12" ht="12">
      <c r="K86" s="26"/>
      <c r="L86" s="26"/>
    </row>
    <row r="87" spans="11:12" ht="12">
      <c r="K87" s="26"/>
      <c r="L87" s="26"/>
    </row>
    <row r="88" spans="11:12" ht="12">
      <c r="K88" s="26"/>
      <c r="L88" s="26"/>
    </row>
    <row r="89" spans="11:12" ht="12">
      <c r="K89" s="26"/>
      <c r="L89" s="26"/>
    </row>
    <row r="90" spans="11:12" ht="12">
      <c r="K90" s="26"/>
      <c r="L90" s="26"/>
    </row>
    <row r="91" spans="11:12" ht="12">
      <c r="K91" s="26"/>
      <c r="L91" s="26"/>
    </row>
    <row r="92" spans="11:12" ht="12">
      <c r="K92" s="26"/>
      <c r="L92" s="26"/>
    </row>
    <row r="93" spans="11:12" ht="12">
      <c r="K93" s="26"/>
      <c r="L93" s="26"/>
    </row>
    <row r="94" spans="11:12" ht="12">
      <c r="K94" s="26"/>
      <c r="L94" s="26"/>
    </row>
    <row r="95" spans="11:12" ht="12">
      <c r="K95" s="26"/>
      <c r="L95" s="26"/>
    </row>
    <row r="96" spans="11:12" ht="12">
      <c r="K96" s="26"/>
      <c r="L96" s="26"/>
    </row>
    <row r="97" spans="11:12" ht="12">
      <c r="K97" s="26"/>
      <c r="L97" s="26"/>
    </row>
    <row r="98" spans="11:12" ht="12">
      <c r="K98" s="26"/>
      <c r="L98" s="26"/>
    </row>
    <row r="99" spans="11:12" ht="12">
      <c r="K99" s="26"/>
      <c r="L99" s="26"/>
    </row>
    <row r="100" spans="11:12" ht="12">
      <c r="K100" s="26"/>
      <c r="L100" s="26"/>
    </row>
    <row r="101" spans="11:12" ht="12">
      <c r="K101" s="26"/>
      <c r="L101" s="26"/>
    </row>
    <row r="102" spans="11:12" ht="12">
      <c r="K102" s="26"/>
      <c r="L102" s="26"/>
    </row>
    <row r="103" spans="11:12" ht="12">
      <c r="K103" s="26"/>
      <c r="L103" s="26"/>
    </row>
    <row r="104" spans="11:12" ht="12">
      <c r="K104" s="26"/>
      <c r="L104" s="26"/>
    </row>
    <row r="105" spans="11:12" ht="12">
      <c r="K105" s="26"/>
      <c r="L105" s="26"/>
    </row>
    <row r="106" spans="11:12" ht="12">
      <c r="K106" s="26"/>
      <c r="L106" s="26"/>
    </row>
    <row r="107" spans="11:12" ht="12">
      <c r="K107" s="26"/>
      <c r="L107" s="26"/>
    </row>
    <row r="108" spans="11:12" ht="12">
      <c r="K108" s="26"/>
      <c r="L108" s="26"/>
    </row>
    <row r="109" spans="11:12" ht="12">
      <c r="K109" s="26"/>
      <c r="L109" s="26"/>
    </row>
    <row r="110" spans="11:12" ht="12">
      <c r="K110" s="26"/>
      <c r="L110" s="26"/>
    </row>
    <row r="111" spans="11:12" ht="12">
      <c r="K111" s="26"/>
      <c r="L111" s="26"/>
    </row>
    <row r="112" spans="11:12" ht="12">
      <c r="K112" s="26"/>
      <c r="L112" s="26"/>
    </row>
    <row r="113" spans="11:12" ht="12">
      <c r="K113" s="26"/>
      <c r="L113" s="26"/>
    </row>
    <row r="114" spans="11:12" ht="12">
      <c r="K114" s="26"/>
      <c r="L114" s="26"/>
    </row>
    <row r="115" spans="11:12" ht="12">
      <c r="K115" s="26"/>
      <c r="L115" s="26"/>
    </row>
    <row r="116" spans="11:12" ht="12">
      <c r="K116" s="26"/>
      <c r="L116" s="26"/>
    </row>
    <row r="117" spans="11:12" ht="12">
      <c r="K117" s="26"/>
      <c r="L117" s="26"/>
    </row>
    <row r="118" spans="11:12" ht="12">
      <c r="K118" s="26"/>
      <c r="L118" s="26"/>
    </row>
    <row r="119" spans="11:12" ht="12">
      <c r="K119" s="26"/>
      <c r="L119" s="26"/>
    </row>
    <row r="120" spans="11:12" ht="12">
      <c r="K120" s="26"/>
      <c r="L120" s="26"/>
    </row>
    <row r="121" spans="11:12" ht="12">
      <c r="K121" s="26"/>
      <c r="L121" s="26"/>
    </row>
    <row r="122" spans="11:12" ht="12">
      <c r="K122" s="26"/>
      <c r="L122" s="26"/>
    </row>
    <row r="123" spans="11:12" ht="12">
      <c r="K123" s="26"/>
      <c r="L123" s="26"/>
    </row>
    <row r="124" spans="11:12" ht="12">
      <c r="K124" s="26"/>
      <c r="L124" s="26"/>
    </row>
    <row r="125" spans="11:12" ht="12">
      <c r="K125" s="26"/>
      <c r="L125" s="26"/>
    </row>
    <row r="126" spans="11:12" ht="12">
      <c r="K126" s="26"/>
      <c r="L126" s="26"/>
    </row>
    <row r="127" spans="11:12" ht="12">
      <c r="K127" s="26"/>
      <c r="L127" s="26"/>
    </row>
    <row r="128" spans="11:12" ht="12">
      <c r="K128" s="26"/>
      <c r="L128" s="26"/>
    </row>
    <row r="129" spans="11:12" ht="12">
      <c r="K129" s="26"/>
      <c r="L129" s="26"/>
    </row>
    <row r="130" spans="11:12" ht="12">
      <c r="K130" s="26"/>
      <c r="L130" s="26"/>
    </row>
    <row r="131" spans="11:12" ht="12">
      <c r="K131" s="26"/>
      <c r="L131" s="26"/>
    </row>
    <row r="132" spans="11:12" ht="12">
      <c r="K132" s="26"/>
      <c r="L132" s="26"/>
    </row>
    <row r="133" spans="11:12" ht="12">
      <c r="K133" s="26"/>
      <c r="L133" s="26"/>
    </row>
    <row r="134" spans="11:12" ht="12">
      <c r="K134" s="26"/>
      <c r="L134" s="26"/>
    </row>
    <row r="135" spans="11:12" ht="12">
      <c r="K135" s="26"/>
      <c r="L135" s="26"/>
    </row>
    <row r="136" spans="11:12" ht="12">
      <c r="K136" s="26"/>
      <c r="L136" s="26"/>
    </row>
    <row r="137" spans="11:12" ht="12">
      <c r="K137" s="26"/>
      <c r="L137" s="26"/>
    </row>
    <row r="138" spans="11:12" ht="12">
      <c r="K138" s="26"/>
      <c r="L138" s="26"/>
    </row>
    <row r="139" spans="11:12" ht="12">
      <c r="K139" s="26"/>
      <c r="L139" s="26"/>
    </row>
    <row r="140" spans="11:12" ht="12">
      <c r="K140" s="26"/>
      <c r="L140" s="26"/>
    </row>
    <row r="141" spans="11:12" ht="12">
      <c r="K141" s="26"/>
      <c r="L141" s="26"/>
    </row>
    <row r="142" spans="11:12" ht="12">
      <c r="K142" s="26"/>
      <c r="L142" s="26"/>
    </row>
    <row r="143" spans="11:12" ht="12">
      <c r="K143" s="26"/>
      <c r="L143" s="26"/>
    </row>
    <row r="144" spans="11:12" ht="12">
      <c r="K144" s="26"/>
      <c r="L144" s="26"/>
    </row>
    <row r="145" spans="11:12" ht="12">
      <c r="K145" s="26"/>
      <c r="L145" s="26"/>
    </row>
    <row r="146" spans="11:12" ht="12">
      <c r="K146" s="26"/>
      <c r="L146" s="26"/>
    </row>
    <row r="147" spans="11:12" ht="12">
      <c r="K147" s="26"/>
      <c r="L147" s="26"/>
    </row>
    <row r="148" spans="11:12" ht="12">
      <c r="K148" s="26"/>
      <c r="L148" s="26"/>
    </row>
    <row r="149" spans="11:12" ht="12">
      <c r="K149" s="26"/>
      <c r="L149" s="26"/>
    </row>
    <row r="150" spans="11:12" ht="12">
      <c r="K150" s="26"/>
      <c r="L150" s="26"/>
    </row>
    <row r="151" spans="11:12" ht="12">
      <c r="K151" s="26"/>
      <c r="L151" s="26"/>
    </row>
    <row r="152" spans="11:12" ht="12">
      <c r="K152" s="26"/>
      <c r="L152" s="26"/>
    </row>
    <row r="153" spans="11:12" ht="12">
      <c r="K153" s="26"/>
      <c r="L153" s="26"/>
    </row>
    <row r="154" spans="11:12" ht="12">
      <c r="K154" s="26"/>
      <c r="L154" s="26"/>
    </row>
    <row r="155" spans="11:12" ht="12">
      <c r="K155" s="26"/>
      <c r="L155" s="26"/>
    </row>
    <row r="156" spans="11:12" ht="12">
      <c r="K156" s="26"/>
      <c r="L156" s="26"/>
    </row>
    <row r="157" spans="11:12" ht="12">
      <c r="K157" s="26"/>
      <c r="L157" s="26"/>
    </row>
    <row r="158" spans="11:12" ht="12">
      <c r="K158" s="26"/>
      <c r="L158" s="26"/>
    </row>
    <row r="159" spans="11:12" ht="12">
      <c r="K159" s="26"/>
      <c r="L159" s="26"/>
    </row>
    <row r="160" spans="11:12" ht="12">
      <c r="K160" s="26"/>
      <c r="L160" s="26"/>
    </row>
    <row r="161" spans="11:12" ht="12">
      <c r="K161" s="26"/>
      <c r="L161" s="26"/>
    </row>
    <row r="162" spans="11:12" ht="12">
      <c r="K162" s="26"/>
      <c r="L162" s="26"/>
    </row>
    <row r="163" spans="11:12" ht="12">
      <c r="K163" s="26"/>
      <c r="L163" s="26"/>
    </row>
    <row r="164" spans="11:12" ht="12">
      <c r="K164" s="26"/>
      <c r="L164" s="26"/>
    </row>
    <row r="165" spans="11:12" ht="12">
      <c r="K165" s="26"/>
      <c r="L165" s="26"/>
    </row>
    <row r="166" spans="11:12" ht="12">
      <c r="K166" s="26"/>
      <c r="L166" s="26"/>
    </row>
    <row r="167" spans="11:12" ht="12">
      <c r="K167" s="26"/>
      <c r="L167" s="26"/>
    </row>
    <row r="168" spans="11:12" ht="12">
      <c r="K168" s="26"/>
      <c r="L168" s="26"/>
    </row>
    <row r="169" spans="11:12" ht="12">
      <c r="K169" s="26"/>
      <c r="L169" s="26"/>
    </row>
    <row r="170" spans="11:12" ht="12">
      <c r="K170" s="26"/>
      <c r="L170" s="26"/>
    </row>
    <row r="171" spans="11:12" ht="12">
      <c r="K171" s="26"/>
      <c r="L171" s="26"/>
    </row>
    <row r="172" spans="11:12" ht="12">
      <c r="K172" s="26"/>
      <c r="L172" s="26"/>
    </row>
    <row r="173" spans="11:12" ht="12">
      <c r="K173" s="26"/>
      <c r="L173" s="26"/>
    </row>
    <row r="174" spans="11:12" ht="12">
      <c r="K174" s="26"/>
      <c r="L174" s="26"/>
    </row>
    <row r="175" spans="11:12" ht="12">
      <c r="K175" s="26"/>
      <c r="L175" s="26"/>
    </row>
    <row r="176" spans="11:12" ht="12">
      <c r="K176" s="26"/>
      <c r="L176" s="26"/>
    </row>
    <row r="177" spans="11:12" ht="12">
      <c r="K177" s="26"/>
      <c r="L177" s="26"/>
    </row>
    <row r="178" spans="11:12" ht="12">
      <c r="K178" s="26"/>
      <c r="L178" s="26"/>
    </row>
    <row r="179" spans="11:12" ht="12">
      <c r="K179" s="26"/>
      <c r="L179" s="26"/>
    </row>
    <row r="180" spans="11:12" ht="12">
      <c r="K180" s="26"/>
      <c r="L180" s="26"/>
    </row>
  </sheetData>
  <sheetProtection/>
  <mergeCells count="357">
    <mergeCell ref="G10:G11"/>
    <mergeCell ref="G12:G13"/>
    <mergeCell ref="H12:H13"/>
    <mergeCell ref="B4:B5"/>
    <mergeCell ref="C4:C5"/>
    <mergeCell ref="E4:E5"/>
    <mergeCell ref="F4:F5"/>
    <mergeCell ref="H4:H5"/>
    <mergeCell ref="F6:F7"/>
    <mergeCell ref="I4:I5"/>
    <mergeCell ref="K4:K5"/>
    <mergeCell ref="L4:L5"/>
    <mergeCell ref="A1:L1"/>
    <mergeCell ref="A3:A5"/>
    <mergeCell ref="B3:C3"/>
    <mergeCell ref="D3:D5"/>
    <mergeCell ref="E3:F3"/>
    <mergeCell ref="G3:G5"/>
    <mergeCell ref="H3:I3"/>
    <mergeCell ref="J3:J5"/>
    <mergeCell ref="K3:L3"/>
    <mergeCell ref="J6:J7"/>
    <mergeCell ref="K6:K7"/>
    <mergeCell ref="L6:L7"/>
    <mergeCell ref="A6:A7"/>
    <mergeCell ref="B6:B7"/>
    <mergeCell ref="C6:C7"/>
    <mergeCell ref="D6:D7"/>
    <mergeCell ref="E6:E7"/>
    <mergeCell ref="A62:A63"/>
    <mergeCell ref="B62:B63"/>
    <mergeCell ref="C62:C63"/>
    <mergeCell ref="G6:G7"/>
    <mergeCell ref="H6:H7"/>
    <mergeCell ref="I6:I7"/>
    <mergeCell ref="G8:G9"/>
    <mergeCell ref="H8:H9"/>
    <mergeCell ref="I8:I9"/>
    <mergeCell ref="H10:H11"/>
    <mergeCell ref="J8:J9"/>
    <mergeCell ref="K8:K9"/>
    <mergeCell ref="L8:L9"/>
    <mergeCell ref="A8:A9"/>
    <mergeCell ref="B8:B9"/>
    <mergeCell ref="C8:C9"/>
    <mergeCell ref="F8:F9"/>
    <mergeCell ref="E8:E9"/>
    <mergeCell ref="D8:D9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4:J15"/>
    <mergeCell ref="K14:K15"/>
    <mergeCell ref="L14:L15"/>
    <mergeCell ref="K16:K17"/>
    <mergeCell ref="L16:L17"/>
    <mergeCell ref="A14:A15"/>
    <mergeCell ref="B14:B15"/>
    <mergeCell ref="C14:C15"/>
    <mergeCell ref="G14:G15"/>
    <mergeCell ref="H14:H15"/>
    <mergeCell ref="I14:I15"/>
    <mergeCell ref="A16:A17"/>
    <mergeCell ref="B16:B17"/>
    <mergeCell ref="C16:C17"/>
    <mergeCell ref="H18:H19"/>
    <mergeCell ref="I18:I19"/>
    <mergeCell ref="D14:D15"/>
    <mergeCell ref="J18:J19"/>
    <mergeCell ref="G16:G17"/>
    <mergeCell ref="H16:H17"/>
    <mergeCell ref="I16:I17"/>
    <mergeCell ref="J16:J17"/>
    <mergeCell ref="K18:K19"/>
    <mergeCell ref="L18:L19"/>
    <mergeCell ref="A18:A19"/>
    <mergeCell ref="B18:B19"/>
    <mergeCell ref="C18:C19"/>
    <mergeCell ref="G18:G19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G20:G21"/>
    <mergeCell ref="H20:H21"/>
    <mergeCell ref="J22:J23"/>
    <mergeCell ref="K22:K23"/>
    <mergeCell ref="L22:L23"/>
    <mergeCell ref="D22:D23"/>
    <mergeCell ref="E22:E23"/>
    <mergeCell ref="F22:F23"/>
    <mergeCell ref="G22:G23"/>
    <mergeCell ref="H22:H23"/>
    <mergeCell ref="I22:I23"/>
    <mergeCell ref="G24:G25"/>
    <mergeCell ref="H24:H25"/>
    <mergeCell ref="I24:I25"/>
    <mergeCell ref="J24:J25"/>
    <mergeCell ref="K24:K25"/>
    <mergeCell ref="L24:L25"/>
    <mergeCell ref="A24:A25"/>
    <mergeCell ref="B24:B25"/>
    <mergeCell ref="C24:C25"/>
    <mergeCell ref="D24:D25"/>
    <mergeCell ref="E24:E25"/>
    <mergeCell ref="F24:F25"/>
    <mergeCell ref="H26:H27"/>
    <mergeCell ref="I26:I27"/>
    <mergeCell ref="J26:J27"/>
    <mergeCell ref="K26:K27"/>
    <mergeCell ref="L26:L27"/>
    <mergeCell ref="D26:D27"/>
    <mergeCell ref="E26:E27"/>
    <mergeCell ref="F26:F27"/>
    <mergeCell ref="G26:G27"/>
    <mergeCell ref="I28:I29"/>
    <mergeCell ref="J28:J29"/>
    <mergeCell ref="K28:K29"/>
    <mergeCell ref="L28:L29"/>
    <mergeCell ref="D28:D29"/>
    <mergeCell ref="E28:E29"/>
    <mergeCell ref="F28:F29"/>
    <mergeCell ref="G28:G29"/>
    <mergeCell ref="H28:H29"/>
    <mergeCell ref="J30:J31"/>
    <mergeCell ref="K30:K31"/>
    <mergeCell ref="L30:L31"/>
    <mergeCell ref="D30:D31"/>
    <mergeCell ref="E30:E31"/>
    <mergeCell ref="F30:F31"/>
    <mergeCell ref="G30:G31"/>
    <mergeCell ref="H30:H31"/>
    <mergeCell ref="I30:I31"/>
    <mergeCell ref="G32:G33"/>
    <mergeCell ref="H32:H33"/>
    <mergeCell ref="I32:I33"/>
    <mergeCell ref="A32:A33"/>
    <mergeCell ref="B32:B33"/>
    <mergeCell ref="C32:C33"/>
    <mergeCell ref="D32:D33"/>
    <mergeCell ref="E32:E33"/>
    <mergeCell ref="F32:F33"/>
    <mergeCell ref="H34:H35"/>
    <mergeCell ref="I34:I35"/>
    <mergeCell ref="J34:J35"/>
    <mergeCell ref="K34:K35"/>
    <mergeCell ref="L34:L35"/>
    <mergeCell ref="D34:D35"/>
    <mergeCell ref="E34:E35"/>
    <mergeCell ref="F34:F35"/>
    <mergeCell ref="G34:G35"/>
    <mergeCell ref="I36:I37"/>
    <mergeCell ref="J36:J37"/>
    <mergeCell ref="K36:K37"/>
    <mergeCell ref="L36:L37"/>
    <mergeCell ref="D36:D37"/>
    <mergeCell ref="E36:E37"/>
    <mergeCell ref="F36:F37"/>
    <mergeCell ref="G36:G37"/>
    <mergeCell ref="H36:H37"/>
    <mergeCell ref="J38:J39"/>
    <mergeCell ref="K38:K39"/>
    <mergeCell ref="L38:L39"/>
    <mergeCell ref="D38:D39"/>
    <mergeCell ref="E38:E39"/>
    <mergeCell ref="F38:F39"/>
    <mergeCell ref="G38:G39"/>
    <mergeCell ref="H38:H39"/>
    <mergeCell ref="I38:I39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H42:H43"/>
    <mergeCell ref="I42:I43"/>
    <mergeCell ref="J42:J43"/>
    <mergeCell ref="K42:K43"/>
    <mergeCell ref="L42:L43"/>
    <mergeCell ref="D42:D43"/>
    <mergeCell ref="E42:E43"/>
    <mergeCell ref="F42:F43"/>
    <mergeCell ref="G42:G43"/>
    <mergeCell ref="K46:K47"/>
    <mergeCell ref="L46:L47"/>
    <mergeCell ref="D46:D47"/>
    <mergeCell ref="E46:E47"/>
    <mergeCell ref="F46:F47"/>
    <mergeCell ref="G46:G47"/>
    <mergeCell ref="H46:H47"/>
    <mergeCell ref="I46:I47"/>
    <mergeCell ref="I44:I45"/>
    <mergeCell ref="J44:J45"/>
    <mergeCell ref="K44:K45"/>
    <mergeCell ref="L44:L45"/>
    <mergeCell ref="D44:D45"/>
    <mergeCell ref="E44:E45"/>
    <mergeCell ref="F44:F45"/>
    <mergeCell ref="G44:G45"/>
    <mergeCell ref="H44:H45"/>
    <mergeCell ref="L50:L51"/>
    <mergeCell ref="D50:D51"/>
    <mergeCell ref="E50:E51"/>
    <mergeCell ref="F50:F51"/>
    <mergeCell ref="G50:G51"/>
    <mergeCell ref="G48:G49"/>
    <mergeCell ref="H48:H49"/>
    <mergeCell ref="I48:I49"/>
    <mergeCell ref="J48:J49"/>
    <mergeCell ref="K48:K49"/>
    <mergeCell ref="L48:L49"/>
    <mergeCell ref="D48:D49"/>
    <mergeCell ref="E48:E49"/>
    <mergeCell ref="F48:F49"/>
    <mergeCell ref="L54:L55"/>
    <mergeCell ref="D54:D55"/>
    <mergeCell ref="E54:E55"/>
    <mergeCell ref="F54:F55"/>
    <mergeCell ref="G54:G55"/>
    <mergeCell ref="H54:H55"/>
    <mergeCell ref="L52:L53"/>
    <mergeCell ref="D52:D53"/>
    <mergeCell ref="E52:E53"/>
    <mergeCell ref="F52:F53"/>
    <mergeCell ref="G52:G53"/>
    <mergeCell ref="H52:H53"/>
    <mergeCell ref="L58:L59"/>
    <mergeCell ref="A58:A59"/>
    <mergeCell ref="B58:B59"/>
    <mergeCell ref="C58:C59"/>
    <mergeCell ref="D58:D59"/>
    <mergeCell ref="E58:E59"/>
    <mergeCell ref="F58:F59"/>
    <mergeCell ref="K58:K59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L62:L63"/>
    <mergeCell ref="D62:D63"/>
    <mergeCell ref="E62:E63"/>
    <mergeCell ref="F62:F63"/>
    <mergeCell ref="G62:G63"/>
    <mergeCell ref="H62:H63"/>
    <mergeCell ref="H60:H61"/>
    <mergeCell ref="I60:I61"/>
    <mergeCell ref="J60:J61"/>
    <mergeCell ref="K60:K61"/>
    <mergeCell ref="L60:L61"/>
    <mergeCell ref="D60:D61"/>
    <mergeCell ref="E60:E61"/>
    <mergeCell ref="F60:F61"/>
    <mergeCell ref="G60:G61"/>
    <mergeCell ref="C22:C23"/>
    <mergeCell ref="B22:B23"/>
    <mergeCell ref="A22:A23"/>
    <mergeCell ref="I62:I63"/>
    <mergeCell ref="J62:J63"/>
    <mergeCell ref="K62:K63"/>
    <mergeCell ref="G58:G59"/>
    <mergeCell ref="H58:H59"/>
    <mergeCell ref="I58:I59"/>
    <mergeCell ref="J58:J59"/>
    <mergeCell ref="J54:J55"/>
    <mergeCell ref="K54:K55"/>
    <mergeCell ref="H50:H51"/>
    <mergeCell ref="I50:I51"/>
    <mergeCell ref="J50:J51"/>
    <mergeCell ref="K50:K51"/>
    <mergeCell ref="I54:I55"/>
    <mergeCell ref="I52:I53"/>
    <mergeCell ref="J52:J53"/>
    <mergeCell ref="K52:K53"/>
    <mergeCell ref="A48:A49"/>
    <mergeCell ref="B48:B49"/>
    <mergeCell ref="C48:C49"/>
    <mergeCell ref="J46:J47"/>
    <mergeCell ref="C30:C31"/>
    <mergeCell ref="B30:B31"/>
    <mergeCell ref="A30:A31"/>
    <mergeCell ref="C34:C35"/>
    <mergeCell ref="B34:B35"/>
    <mergeCell ref="A34:A35"/>
    <mergeCell ref="C26:C27"/>
    <mergeCell ref="B26:B27"/>
    <mergeCell ref="A26:A27"/>
    <mergeCell ref="C28:C29"/>
    <mergeCell ref="B28:B29"/>
    <mergeCell ref="A28:A29"/>
    <mergeCell ref="C44:C45"/>
    <mergeCell ref="B44:B45"/>
    <mergeCell ref="A44:A45"/>
    <mergeCell ref="C36:C37"/>
    <mergeCell ref="B36:B37"/>
    <mergeCell ref="A36:A37"/>
    <mergeCell ref="C38:C39"/>
    <mergeCell ref="B38:B39"/>
    <mergeCell ref="A38:A39"/>
    <mergeCell ref="C42:C43"/>
    <mergeCell ref="C60:C61"/>
    <mergeCell ref="B60:B61"/>
    <mergeCell ref="A60:A61"/>
    <mergeCell ref="L32:L33"/>
    <mergeCell ref="K32:K33"/>
    <mergeCell ref="J32:J33"/>
    <mergeCell ref="C52:C53"/>
    <mergeCell ref="B52:B53"/>
    <mergeCell ref="A52:A53"/>
    <mergeCell ref="C54:C55"/>
    <mergeCell ref="B42:B43"/>
    <mergeCell ref="A42:A43"/>
    <mergeCell ref="B54:B55"/>
    <mergeCell ref="A54:A55"/>
    <mergeCell ref="C46:C47"/>
    <mergeCell ref="B46:B47"/>
    <mergeCell ref="A46:A47"/>
    <mergeCell ref="C50:C51"/>
    <mergeCell ref="B50:B51"/>
    <mergeCell ref="A50:A51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79" r:id="rId1"/>
  <ignoredErrors>
    <ignoredError sqref="B15:C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zoomScalePageLayoutView="0" workbookViewId="0" topLeftCell="A1">
      <selection activeCell="M3" sqref="M3"/>
    </sheetView>
  </sheetViews>
  <sheetFormatPr defaultColWidth="7.28125" defaultRowHeight="15"/>
  <cols>
    <col min="1" max="1" width="15.57421875" style="2" customWidth="1"/>
    <col min="2" max="3" width="7.140625" style="19" customWidth="1"/>
    <col min="4" max="4" width="15.57421875" style="3" customWidth="1"/>
    <col min="5" max="6" width="7.140625" style="19" customWidth="1"/>
    <col min="7" max="7" width="15.57421875" style="3" customWidth="1"/>
    <col min="8" max="8" width="7.140625" style="19" customWidth="1"/>
    <col min="9" max="9" width="7.140625" style="20" customWidth="1"/>
    <col min="10" max="10" width="15.57421875" style="3" customWidth="1"/>
    <col min="11" max="12" width="7.140625" style="21" customWidth="1"/>
    <col min="13" max="253" width="9.00390625" style="1" customWidth="1"/>
    <col min="254" max="254" width="14.57421875" style="1" customWidth="1"/>
    <col min="255" max="16384" width="7.28125" style="1" customWidth="1"/>
  </cols>
  <sheetData>
    <row r="1" spans="1:12" ht="17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4" customFormat="1" ht="14.25" thickBot="1">
      <c r="A2" s="35"/>
      <c r="B2" s="36"/>
      <c r="C2" s="36"/>
      <c r="D2" s="37"/>
      <c r="E2" s="36"/>
      <c r="F2" s="36"/>
      <c r="G2" s="37"/>
      <c r="H2" s="36"/>
      <c r="I2" s="38"/>
      <c r="J2" s="37"/>
      <c r="K2" s="39"/>
      <c r="L2" s="39"/>
    </row>
    <row r="3" spans="1:12" s="4" customFormat="1" ht="13.5">
      <c r="A3" s="185" t="s">
        <v>1</v>
      </c>
      <c r="B3" s="143" t="s">
        <v>282</v>
      </c>
      <c r="C3" s="143"/>
      <c r="D3" s="97" t="s">
        <v>1</v>
      </c>
      <c r="E3" s="143" t="s">
        <v>282</v>
      </c>
      <c r="F3" s="143"/>
      <c r="G3" s="97" t="s">
        <v>1</v>
      </c>
      <c r="H3" s="143" t="s">
        <v>282</v>
      </c>
      <c r="I3" s="143"/>
      <c r="J3" s="97" t="s">
        <v>1</v>
      </c>
      <c r="K3" s="143" t="s">
        <v>282</v>
      </c>
      <c r="L3" s="188"/>
    </row>
    <row r="4" spans="1:12" s="4" customFormat="1" ht="13.5" customHeight="1">
      <c r="A4" s="186"/>
      <c r="B4" s="141" t="s">
        <v>261</v>
      </c>
      <c r="C4" s="141" t="s">
        <v>262</v>
      </c>
      <c r="D4" s="98"/>
      <c r="E4" s="141" t="s">
        <v>261</v>
      </c>
      <c r="F4" s="141" t="s">
        <v>262</v>
      </c>
      <c r="G4" s="98"/>
      <c r="H4" s="141" t="s">
        <v>261</v>
      </c>
      <c r="I4" s="141" t="s">
        <v>262</v>
      </c>
      <c r="J4" s="98"/>
      <c r="K4" s="141" t="s">
        <v>261</v>
      </c>
      <c r="L4" s="190" t="s">
        <v>262</v>
      </c>
    </row>
    <row r="5" spans="1:12" s="4" customFormat="1" ht="13.5">
      <c r="A5" s="187"/>
      <c r="B5" s="142"/>
      <c r="C5" s="142"/>
      <c r="D5" s="98"/>
      <c r="E5" s="142"/>
      <c r="F5" s="142"/>
      <c r="G5" s="98"/>
      <c r="H5" s="142"/>
      <c r="I5" s="142"/>
      <c r="J5" s="98"/>
      <c r="K5" s="142"/>
      <c r="L5" s="191"/>
    </row>
    <row r="6" spans="1:12" s="4" customFormat="1" ht="13.5" customHeight="1">
      <c r="A6" s="192" t="s">
        <v>169</v>
      </c>
      <c r="B6" s="137">
        <v>5252</v>
      </c>
      <c r="C6" s="138">
        <v>64913</v>
      </c>
      <c r="D6" s="210" t="s">
        <v>106</v>
      </c>
      <c r="E6" s="208">
        <v>28</v>
      </c>
      <c r="F6" s="209">
        <v>456</v>
      </c>
      <c r="G6" s="207" t="s">
        <v>155</v>
      </c>
      <c r="H6" s="208">
        <v>91</v>
      </c>
      <c r="I6" s="209">
        <v>929</v>
      </c>
      <c r="J6" s="178" t="s">
        <v>259</v>
      </c>
      <c r="K6" s="81">
        <v>341</v>
      </c>
      <c r="L6" s="202">
        <v>2252</v>
      </c>
    </row>
    <row r="7" spans="1:12" s="4" customFormat="1" ht="13.5" customHeight="1">
      <c r="A7" s="193"/>
      <c r="B7" s="81"/>
      <c r="C7" s="86"/>
      <c r="D7" s="159"/>
      <c r="E7" s="73"/>
      <c r="F7" s="74"/>
      <c r="G7" s="144"/>
      <c r="H7" s="73"/>
      <c r="I7" s="74"/>
      <c r="J7" s="179"/>
      <c r="K7" s="81"/>
      <c r="L7" s="202"/>
    </row>
    <row r="8" spans="1:12" s="4" customFormat="1" ht="13.5" customHeight="1">
      <c r="A8" s="177" t="s">
        <v>245</v>
      </c>
      <c r="B8" s="81">
        <v>4</v>
      </c>
      <c r="C8" s="86">
        <v>234</v>
      </c>
      <c r="D8" s="159" t="s">
        <v>110</v>
      </c>
      <c r="E8" s="73">
        <v>4</v>
      </c>
      <c r="F8" s="74">
        <v>25</v>
      </c>
      <c r="G8" s="144" t="s">
        <v>234</v>
      </c>
      <c r="H8" s="73">
        <v>79</v>
      </c>
      <c r="I8" s="74">
        <v>1122</v>
      </c>
      <c r="J8" s="144" t="s">
        <v>178</v>
      </c>
      <c r="K8" s="73">
        <v>273</v>
      </c>
      <c r="L8" s="171">
        <v>1499</v>
      </c>
    </row>
    <row r="9" spans="1:12" s="4" customFormat="1" ht="13.5" customHeight="1">
      <c r="A9" s="177"/>
      <c r="B9" s="81"/>
      <c r="C9" s="86"/>
      <c r="D9" s="159"/>
      <c r="E9" s="73"/>
      <c r="F9" s="74"/>
      <c r="G9" s="144"/>
      <c r="H9" s="73"/>
      <c r="I9" s="74"/>
      <c r="J9" s="144"/>
      <c r="K9" s="73"/>
      <c r="L9" s="171"/>
    </row>
    <row r="10" spans="1:12" s="4" customFormat="1" ht="13.5" customHeight="1">
      <c r="A10" s="177" t="s">
        <v>248</v>
      </c>
      <c r="B10" s="73" t="s">
        <v>15</v>
      </c>
      <c r="C10" s="126" t="s">
        <v>15</v>
      </c>
      <c r="D10" s="159" t="s">
        <v>156</v>
      </c>
      <c r="E10" s="73">
        <v>19</v>
      </c>
      <c r="F10" s="74">
        <v>211</v>
      </c>
      <c r="G10" s="144" t="s">
        <v>235</v>
      </c>
      <c r="H10" s="73">
        <v>4</v>
      </c>
      <c r="I10" s="74">
        <v>440</v>
      </c>
      <c r="J10" s="174" t="s">
        <v>13</v>
      </c>
      <c r="K10" s="73">
        <v>25</v>
      </c>
      <c r="L10" s="171">
        <v>127</v>
      </c>
    </row>
    <row r="11" spans="1:12" s="4" customFormat="1" ht="13.5" customHeight="1">
      <c r="A11" s="177"/>
      <c r="B11" s="73"/>
      <c r="C11" s="126"/>
      <c r="D11" s="159"/>
      <c r="E11" s="73"/>
      <c r="F11" s="74"/>
      <c r="G11" s="144"/>
      <c r="H11" s="73"/>
      <c r="I11" s="74"/>
      <c r="J11" s="174"/>
      <c r="K11" s="73"/>
      <c r="L11" s="171"/>
    </row>
    <row r="12" spans="1:12" s="4" customFormat="1" ht="13.5" customHeight="1">
      <c r="A12" s="182" t="s">
        <v>246</v>
      </c>
      <c r="B12" s="73" t="s">
        <v>15</v>
      </c>
      <c r="C12" s="126" t="s">
        <v>15</v>
      </c>
      <c r="D12" s="159" t="s">
        <v>233</v>
      </c>
      <c r="E12" s="73">
        <v>51</v>
      </c>
      <c r="F12" s="126">
        <v>289</v>
      </c>
      <c r="G12" s="201" t="s">
        <v>17</v>
      </c>
      <c r="H12" s="73">
        <v>79</v>
      </c>
      <c r="I12" s="74">
        <v>447</v>
      </c>
      <c r="J12" s="144" t="s">
        <v>181</v>
      </c>
      <c r="K12" s="73">
        <v>42</v>
      </c>
      <c r="L12" s="171">
        <v>613</v>
      </c>
    </row>
    <row r="13" spans="1:12" s="4" customFormat="1" ht="13.5" customHeight="1">
      <c r="A13" s="182"/>
      <c r="B13" s="73"/>
      <c r="C13" s="126"/>
      <c r="D13" s="159"/>
      <c r="E13" s="73"/>
      <c r="F13" s="126"/>
      <c r="G13" s="201"/>
      <c r="H13" s="73"/>
      <c r="I13" s="74"/>
      <c r="J13" s="144"/>
      <c r="K13" s="73"/>
      <c r="L13" s="171"/>
    </row>
    <row r="14" spans="1:12" s="4" customFormat="1" ht="13.5" customHeight="1">
      <c r="A14" s="177" t="s">
        <v>247</v>
      </c>
      <c r="B14" s="81">
        <v>461</v>
      </c>
      <c r="C14" s="86">
        <v>3520</v>
      </c>
      <c r="D14" s="181" t="s">
        <v>251</v>
      </c>
      <c r="E14" s="63">
        <f>SUM(E16:E23)</f>
        <v>4</v>
      </c>
      <c r="F14" s="64">
        <f>SUM(F16:F23)</f>
        <v>114</v>
      </c>
      <c r="G14" s="144" t="s">
        <v>237</v>
      </c>
      <c r="H14" s="73">
        <v>197</v>
      </c>
      <c r="I14" s="74">
        <v>3226</v>
      </c>
      <c r="J14" s="148" t="s">
        <v>258</v>
      </c>
      <c r="K14" s="81">
        <f>SUM(K16:K19)</f>
        <v>157</v>
      </c>
      <c r="L14" s="202">
        <f>SUM(L16:L19)</f>
        <v>1024</v>
      </c>
    </row>
    <row r="15" spans="1:12" s="4" customFormat="1" ht="13.5" customHeight="1">
      <c r="A15" s="177"/>
      <c r="B15" s="81"/>
      <c r="C15" s="86"/>
      <c r="D15" s="211"/>
      <c r="E15" s="63"/>
      <c r="F15" s="64"/>
      <c r="G15" s="144"/>
      <c r="H15" s="73"/>
      <c r="I15" s="74"/>
      <c r="J15" s="148"/>
      <c r="K15" s="81"/>
      <c r="L15" s="202"/>
    </row>
    <row r="16" spans="1:12" s="4" customFormat="1" ht="13.5" customHeight="1">
      <c r="A16" s="158" t="s">
        <v>31</v>
      </c>
      <c r="B16" s="73">
        <v>154</v>
      </c>
      <c r="C16" s="74">
        <v>1215</v>
      </c>
      <c r="D16" s="66" t="s">
        <v>40</v>
      </c>
      <c r="E16" s="61" t="s">
        <v>15</v>
      </c>
      <c r="F16" s="62" t="s">
        <v>15</v>
      </c>
      <c r="G16" s="144" t="s">
        <v>183</v>
      </c>
      <c r="H16" s="73">
        <v>115</v>
      </c>
      <c r="I16" s="74">
        <v>779</v>
      </c>
      <c r="J16" s="163" t="s">
        <v>184</v>
      </c>
      <c r="K16" s="73">
        <v>13</v>
      </c>
      <c r="L16" s="171">
        <v>268</v>
      </c>
    </row>
    <row r="17" spans="1:12" s="4" customFormat="1" ht="13.5" customHeight="1">
      <c r="A17" s="158"/>
      <c r="B17" s="73"/>
      <c r="C17" s="74"/>
      <c r="D17" s="66"/>
      <c r="E17" s="61"/>
      <c r="F17" s="62"/>
      <c r="G17" s="144"/>
      <c r="H17" s="73"/>
      <c r="I17" s="74"/>
      <c r="J17" s="163"/>
      <c r="K17" s="73"/>
      <c r="L17" s="171"/>
    </row>
    <row r="18" spans="1:12" s="4" customFormat="1" ht="13.5" customHeight="1">
      <c r="A18" s="158" t="s">
        <v>35</v>
      </c>
      <c r="B18" s="73">
        <v>175</v>
      </c>
      <c r="C18" s="74">
        <v>1142</v>
      </c>
      <c r="D18" s="65" t="s">
        <v>43</v>
      </c>
      <c r="E18" s="61" t="s">
        <v>15</v>
      </c>
      <c r="F18" s="62" t="s">
        <v>15</v>
      </c>
      <c r="G18" s="144" t="s">
        <v>238</v>
      </c>
      <c r="H18" s="73">
        <v>238</v>
      </c>
      <c r="I18" s="74">
        <v>1936</v>
      </c>
      <c r="J18" s="144" t="s">
        <v>186</v>
      </c>
      <c r="K18" s="73">
        <v>144</v>
      </c>
      <c r="L18" s="171">
        <v>756</v>
      </c>
    </row>
    <row r="19" spans="1:12" s="4" customFormat="1" ht="13.5" customHeight="1">
      <c r="A19" s="158"/>
      <c r="B19" s="73"/>
      <c r="C19" s="74"/>
      <c r="D19" s="65"/>
      <c r="E19" s="61"/>
      <c r="F19" s="62"/>
      <c r="G19" s="144"/>
      <c r="H19" s="73"/>
      <c r="I19" s="74"/>
      <c r="J19" s="144"/>
      <c r="K19" s="73"/>
      <c r="L19" s="171"/>
    </row>
    <row r="20" spans="1:12" s="4" customFormat="1" ht="13.5" customHeight="1">
      <c r="A20" s="158" t="s">
        <v>39</v>
      </c>
      <c r="B20" s="73">
        <v>131</v>
      </c>
      <c r="C20" s="74">
        <v>1148</v>
      </c>
      <c r="D20" s="169" t="s">
        <v>236</v>
      </c>
      <c r="E20" s="73" t="s">
        <v>15</v>
      </c>
      <c r="F20" s="74" t="s">
        <v>15</v>
      </c>
      <c r="G20" s="144" t="s">
        <v>225</v>
      </c>
      <c r="H20" s="73">
        <v>34</v>
      </c>
      <c r="I20" s="74">
        <v>418</v>
      </c>
      <c r="J20" s="148" t="s">
        <v>257</v>
      </c>
      <c r="K20" s="81">
        <v>351</v>
      </c>
      <c r="L20" s="202">
        <v>7441</v>
      </c>
    </row>
    <row r="21" spans="1:12" s="4" customFormat="1" ht="13.5" customHeight="1">
      <c r="A21" s="158"/>
      <c r="B21" s="73"/>
      <c r="C21" s="74"/>
      <c r="D21" s="169"/>
      <c r="E21" s="73"/>
      <c r="F21" s="74"/>
      <c r="G21" s="144"/>
      <c r="H21" s="73"/>
      <c r="I21" s="74"/>
      <c r="J21" s="148"/>
      <c r="K21" s="81"/>
      <c r="L21" s="202"/>
    </row>
    <row r="22" spans="1:12" s="4" customFormat="1" ht="13.5" customHeight="1">
      <c r="A22" s="194" t="s">
        <v>249</v>
      </c>
      <c r="B22" s="81">
        <f>SUM(B24:B63,E6:E13)</f>
        <v>911</v>
      </c>
      <c r="C22" s="82">
        <f>SUM(C24:C63,F6:F13)</f>
        <v>13408</v>
      </c>
      <c r="D22" s="169" t="s">
        <v>51</v>
      </c>
      <c r="E22" s="73">
        <v>4</v>
      </c>
      <c r="F22" s="74">
        <v>114</v>
      </c>
      <c r="G22" s="173" t="s">
        <v>227</v>
      </c>
      <c r="H22" s="81">
        <f>SUM(H24:H35)</f>
        <v>37</v>
      </c>
      <c r="I22" s="86">
        <f>SUM(I24:I35)</f>
        <v>723</v>
      </c>
      <c r="J22" s="144" t="s">
        <v>191</v>
      </c>
      <c r="K22" s="73">
        <v>198</v>
      </c>
      <c r="L22" s="171">
        <v>4575</v>
      </c>
    </row>
    <row r="23" spans="1:12" s="4" customFormat="1" ht="13.5" customHeight="1">
      <c r="A23" s="177"/>
      <c r="B23" s="81"/>
      <c r="C23" s="82"/>
      <c r="D23" s="169"/>
      <c r="E23" s="73"/>
      <c r="F23" s="74"/>
      <c r="G23" s="173"/>
      <c r="H23" s="81"/>
      <c r="I23" s="86"/>
      <c r="J23" s="163"/>
      <c r="K23" s="73"/>
      <c r="L23" s="171"/>
    </row>
    <row r="24" spans="1:12" s="4" customFormat="1" ht="13.5" customHeight="1">
      <c r="A24" s="158" t="s">
        <v>120</v>
      </c>
      <c r="B24" s="73">
        <v>40</v>
      </c>
      <c r="C24" s="74">
        <v>3078</v>
      </c>
      <c r="D24" s="205" t="s">
        <v>250</v>
      </c>
      <c r="E24" s="81">
        <f>SUM(E26:E35)</f>
        <v>34</v>
      </c>
      <c r="F24" s="86">
        <f>SUM(F26:F35)</f>
        <v>218</v>
      </c>
      <c r="G24" s="161" t="s">
        <v>123</v>
      </c>
      <c r="H24" s="73">
        <v>8</v>
      </c>
      <c r="I24" s="74">
        <v>325</v>
      </c>
      <c r="J24" s="163" t="s">
        <v>192</v>
      </c>
      <c r="K24" s="73">
        <v>2</v>
      </c>
      <c r="L24" s="171">
        <v>139</v>
      </c>
    </row>
    <row r="25" spans="1:12" s="4" customFormat="1" ht="13.5" customHeight="1">
      <c r="A25" s="158"/>
      <c r="B25" s="73"/>
      <c r="C25" s="74"/>
      <c r="D25" s="205"/>
      <c r="E25" s="81"/>
      <c r="F25" s="86"/>
      <c r="G25" s="161"/>
      <c r="H25" s="73"/>
      <c r="I25" s="74"/>
      <c r="J25" s="163"/>
      <c r="K25" s="73"/>
      <c r="L25" s="171"/>
    </row>
    <row r="26" spans="1:12" s="4" customFormat="1" ht="13.5" customHeight="1">
      <c r="A26" s="168" t="s">
        <v>122</v>
      </c>
      <c r="B26" s="73">
        <v>1</v>
      </c>
      <c r="C26" s="74">
        <v>2</v>
      </c>
      <c r="D26" s="204" t="s">
        <v>127</v>
      </c>
      <c r="E26" s="73">
        <v>4</v>
      </c>
      <c r="F26" s="74">
        <v>73</v>
      </c>
      <c r="G26" s="144" t="s">
        <v>125</v>
      </c>
      <c r="H26" s="73">
        <v>9</v>
      </c>
      <c r="I26" s="74">
        <v>171</v>
      </c>
      <c r="J26" s="144" t="s">
        <v>193</v>
      </c>
      <c r="K26" s="73">
        <v>150</v>
      </c>
      <c r="L26" s="171">
        <v>2717</v>
      </c>
    </row>
    <row r="27" spans="1:12" s="4" customFormat="1" ht="13.5" customHeight="1">
      <c r="A27" s="158"/>
      <c r="B27" s="73"/>
      <c r="C27" s="74"/>
      <c r="D27" s="204"/>
      <c r="E27" s="73"/>
      <c r="F27" s="74"/>
      <c r="G27" s="144"/>
      <c r="H27" s="73"/>
      <c r="I27" s="74"/>
      <c r="J27" s="144"/>
      <c r="K27" s="73"/>
      <c r="L27" s="171"/>
    </row>
    <row r="28" spans="1:12" s="4" customFormat="1" ht="13.5" customHeight="1">
      <c r="A28" s="168" t="s">
        <v>268</v>
      </c>
      <c r="B28" s="73">
        <v>11</v>
      </c>
      <c r="C28" s="74">
        <v>132</v>
      </c>
      <c r="D28" s="203" t="s">
        <v>42</v>
      </c>
      <c r="E28" s="73" t="s">
        <v>15</v>
      </c>
      <c r="F28" s="74" t="s">
        <v>15</v>
      </c>
      <c r="G28" s="144" t="s">
        <v>228</v>
      </c>
      <c r="H28" s="73">
        <v>3</v>
      </c>
      <c r="I28" s="74">
        <v>19</v>
      </c>
      <c r="J28" s="148" t="s">
        <v>256</v>
      </c>
      <c r="K28" s="81">
        <f>SUM(K30:K33)</f>
        <v>12</v>
      </c>
      <c r="L28" s="202">
        <f>SUM(L30:L33)</f>
        <v>95</v>
      </c>
    </row>
    <row r="29" spans="1:12" s="4" customFormat="1" ht="13.5" customHeight="1">
      <c r="A29" s="168"/>
      <c r="B29" s="73"/>
      <c r="C29" s="74"/>
      <c r="D29" s="203"/>
      <c r="E29" s="73"/>
      <c r="F29" s="74"/>
      <c r="G29" s="144"/>
      <c r="H29" s="73"/>
      <c r="I29" s="74"/>
      <c r="J29" s="148"/>
      <c r="K29" s="81"/>
      <c r="L29" s="202"/>
    </row>
    <row r="30" spans="1:12" s="4" customFormat="1" ht="13.5" customHeight="1">
      <c r="A30" s="168" t="s">
        <v>128</v>
      </c>
      <c r="B30" s="73">
        <v>3</v>
      </c>
      <c r="C30" s="74">
        <v>7</v>
      </c>
      <c r="D30" s="174" t="s">
        <v>266</v>
      </c>
      <c r="E30" s="73">
        <v>17</v>
      </c>
      <c r="F30" s="74">
        <v>85</v>
      </c>
      <c r="G30" s="144" t="s">
        <v>264</v>
      </c>
      <c r="H30" s="73">
        <v>1</v>
      </c>
      <c r="I30" s="74">
        <v>1</v>
      </c>
      <c r="J30" s="163" t="s">
        <v>197</v>
      </c>
      <c r="K30" s="73">
        <v>9</v>
      </c>
      <c r="L30" s="171">
        <v>55</v>
      </c>
    </row>
    <row r="31" spans="1:12" s="4" customFormat="1" ht="13.5" customHeight="1">
      <c r="A31" s="158"/>
      <c r="B31" s="73"/>
      <c r="C31" s="74"/>
      <c r="D31" s="174"/>
      <c r="E31" s="73"/>
      <c r="F31" s="74"/>
      <c r="G31" s="144"/>
      <c r="H31" s="73"/>
      <c r="I31" s="74"/>
      <c r="J31" s="163"/>
      <c r="K31" s="73"/>
      <c r="L31" s="171"/>
    </row>
    <row r="32" spans="1:12" s="4" customFormat="1" ht="13.5" customHeight="1">
      <c r="A32" s="168" t="s">
        <v>130</v>
      </c>
      <c r="B32" s="73">
        <v>27</v>
      </c>
      <c r="C32" s="74">
        <v>220</v>
      </c>
      <c r="D32" s="144" t="s">
        <v>164</v>
      </c>
      <c r="E32" s="73">
        <v>4</v>
      </c>
      <c r="F32" s="74">
        <v>12</v>
      </c>
      <c r="G32" s="163" t="s">
        <v>198</v>
      </c>
      <c r="H32" s="73">
        <v>1</v>
      </c>
      <c r="I32" s="74">
        <v>5</v>
      </c>
      <c r="J32" s="163" t="s">
        <v>199</v>
      </c>
      <c r="K32" s="145">
        <v>3</v>
      </c>
      <c r="L32" s="164">
        <v>40</v>
      </c>
    </row>
    <row r="33" spans="1:12" s="4" customFormat="1" ht="13.5" customHeight="1">
      <c r="A33" s="168"/>
      <c r="B33" s="73"/>
      <c r="C33" s="74"/>
      <c r="D33" s="144"/>
      <c r="E33" s="73"/>
      <c r="F33" s="74"/>
      <c r="G33" s="163"/>
      <c r="H33" s="73"/>
      <c r="I33" s="74"/>
      <c r="J33" s="163"/>
      <c r="K33" s="145"/>
      <c r="L33" s="164"/>
    </row>
    <row r="34" spans="1:12" s="4" customFormat="1" ht="13.5" customHeight="1">
      <c r="A34" s="168" t="s">
        <v>132</v>
      </c>
      <c r="B34" s="73">
        <v>43</v>
      </c>
      <c r="C34" s="74">
        <v>501</v>
      </c>
      <c r="D34" s="201" t="s">
        <v>133</v>
      </c>
      <c r="E34" s="73">
        <v>9</v>
      </c>
      <c r="F34" s="74">
        <v>48</v>
      </c>
      <c r="G34" s="144" t="s">
        <v>265</v>
      </c>
      <c r="H34" s="73">
        <v>15</v>
      </c>
      <c r="I34" s="74">
        <v>202</v>
      </c>
      <c r="J34" s="148" t="s">
        <v>255</v>
      </c>
      <c r="K34" s="165">
        <v>296</v>
      </c>
      <c r="L34" s="198">
        <v>5632</v>
      </c>
    </row>
    <row r="35" spans="1:12" s="4" customFormat="1" ht="13.5" customHeight="1">
      <c r="A35" s="168"/>
      <c r="B35" s="73"/>
      <c r="C35" s="74"/>
      <c r="D35" s="201"/>
      <c r="E35" s="73"/>
      <c r="F35" s="74"/>
      <c r="G35" s="144"/>
      <c r="H35" s="73"/>
      <c r="I35" s="74"/>
      <c r="J35" s="148"/>
      <c r="K35" s="166"/>
      <c r="L35" s="199"/>
    </row>
    <row r="36" spans="1:12" s="4" customFormat="1" ht="13.5" customHeight="1">
      <c r="A36" s="168" t="s">
        <v>136</v>
      </c>
      <c r="B36" s="73">
        <v>233</v>
      </c>
      <c r="C36" s="74">
        <v>4265</v>
      </c>
      <c r="D36" s="172" t="s">
        <v>260</v>
      </c>
      <c r="E36" s="81">
        <f>SUM(E38:E53)</f>
        <v>334</v>
      </c>
      <c r="F36" s="86">
        <f>SUM(F38:F53)</f>
        <v>11531</v>
      </c>
      <c r="G36" s="148" t="s">
        <v>253</v>
      </c>
      <c r="H36" s="81">
        <v>670</v>
      </c>
      <c r="I36" s="86">
        <v>1880</v>
      </c>
      <c r="J36" s="144" t="s">
        <v>65</v>
      </c>
      <c r="K36" s="145">
        <v>20</v>
      </c>
      <c r="L36" s="164">
        <v>319</v>
      </c>
    </row>
    <row r="37" spans="1:12" s="4" customFormat="1" ht="13.5" customHeight="1">
      <c r="A37" s="168"/>
      <c r="B37" s="73"/>
      <c r="C37" s="74"/>
      <c r="D37" s="172"/>
      <c r="E37" s="81"/>
      <c r="F37" s="86"/>
      <c r="G37" s="148"/>
      <c r="H37" s="81"/>
      <c r="I37" s="86"/>
      <c r="J37" s="144"/>
      <c r="K37" s="145"/>
      <c r="L37" s="164"/>
    </row>
    <row r="38" spans="1:12" s="4" customFormat="1" ht="13.5" customHeight="1">
      <c r="A38" s="168" t="s">
        <v>78</v>
      </c>
      <c r="B38" s="73">
        <v>15</v>
      </c>
      <c r="C38" s="74">
        <v>193</v>
      </c>
      <c r="D38" s="169" t="s">
        <v>59</v>
      </c>
      <c r="E38" s="73">
        <v>1</v>
      </c>
      <c r="F38" s="74">
        <v>14</v>
      </c>
      <c r="G38" s="144" t="s">
        <v>83</v>
      </c>
      <c r="H38" s="73">
        <v>58</v>
      </c>
      <c r="I38" s="74">
        <v>229</v>
      </c>
      <c r="J38" s="144" t="s">
        <v>26</v>
      </c>
      <c r="K38" s="145">
        <v>82</v>
      </c>
      <c r="L38" s="164">
        <v>648</v>
      </c>
    </row>
    <row r="39" spans="1:12" s="4" customFormat="1" ht="13.5" customHeight="1">
      <c r="A39" s="168"/>
      <c r="B39" s="73"/>
      <c r="C39" s="74"/>
      <c r="D39" s="169"/>
      <c r="E39" s="73"/>
      <c r="F39" s="74"/>
      <c r="G39" s="144"/>
      <c r="H39" s="73"/>
      <c r="I39" s="74"/>
      <c r="J39" s="163"/>
      <c r="K39" s="145"/>
      <c r="L39" s="164"/>
    </row>
    <row r="40" spans="1:12" s="4" customFormat="1" ht="13.5" customHeight="1">
      <c r="A40" s="168" t="s">
        <v>139</v>
      </c>
      <c r="B40" s="73">
        <v>3</v>
      </c>
      <c r="C40" s="74">
        <v>31</v>
      </c>
      <c r="D40" s="159" t="s">
        <v>241</v>
      </c>
      <c r="E40" s="73">
        <v>10</v>
      </c>
      <c r="F40" s="74">
        <v>373</v>
      </c>
      <c r="G40" s="144" t="s">
        <v>165</v>
      </c>
      <c r="H40" s="73">
        <v>570</v>
      </c>
      <c r="I40" s="74">
        <v>1234</v>
      </c>
      <c r="J40" s="144" t="s">
        <v>203</v>
      </c>
      <c r="K40" s="145">
        <v>45</v>
      </c>
      <c r="L40" s="164">
        <v>427</v>
      </c>
    </row>
    <row r="41" spans="1:12" s="4" customFormat="1" ht="13.5" customHeight="1">
      <c r="A41" s="158"/>
      <c r="B41" s="73"/>
      <c r="C41" s="74"/>
      <c r="D41" s="159"/>
      <c r="E41" s="73"/>
      <c r="F41" s="74"/>
      <c r="G41" s="144"/>
      <c r="H41" s="73"/>
      <c r="I41" s="74"/>
      <c r="J41" s="144"/>
      <c r="K41" s="145"/>
      <c r="L41" s="164"/>
    </row>
    <row r="42" spans="1:12" s="4" customFormat="1" ht="13.5" customHeight="1">
      <c r="A42" s="168" t="s">
        <v>269</v>
      </c>
      <c r="B42" s="73">
        <v>61</v>
      </c>
      <c r="C42" s="74">
        <v>584</v>
      </c>
      <c r="D42" s="159" t="s">
        <v>242</v>
      </c>
      <c r="E42" s="73">
        <v>205</v>
      </c>
      <c r="F42" s="74">
        <v>8633</v>
      </c>
      <c r="G42" s="144" t="s">
        <v>229</v>
      </c>
      <c r="H42" s="73">
        <v>40</v>
      </c>
      <c r="I42" s="74">
        <v>414</v>
      </c>
      <c r="J42" s="144" t="s">
        <v>205</v>
      </c>
      <c r="K42" s="73">
        <v>4</v>
      </c>
      <c r="L42" s="171">
        <v>248</v>
      </c>
    </row>
    <row r="43" spans="1:12" s="4" customFormat="1" ht="13.5" customHeight="1">
      <c r="A43" s="168"/>
      <c r="B43" s="73"/>
      <c r="C43" s="74"/>
      <c r="D43" s="159"/>
      <c r="E43" s="73"/>
      <c r="F43" s="74"/>
      <c r="G43" s="144"/>
      <c r="H43" s="73"/>
      <c r="I43" s="74"/>
      <c r="J43" s="144"/>
      <c r="K43" s="73"/>
      <c r="L43" s="171"/>
    </row>
    <row r="44" spans="1:12" s="4" customFormat="1" ht="13.5" customHeight="1">
      <c r="A44" s="168" t="s">
        <v>240</v>
      </c>
      <c r="B44" s="73">
        <v>4</v>
      </c>
      <c r="C44" s="74">
        <v>38</v>
      </c>
      <c r="D44" s="170" t="s">
        <v>71</v>
      </c>
      <c r="E44" s="73" t="s">
        <v>15</v>
      </c>
      <c r="F44" s="74" t="s">
        <v>15</v>
      </c>
      <c r="G44" s="148" t="s">
        <v>254</v>
      </c>
      <c r="H44" s="81">
        <f>SUM(H46:H53)</f>
        <v>126</v>
      </c>
      <c r="I44" s="82">
        <f>SUM(I46:I53)</f>
        <v>794</v>
      </c>
      <c r="J44" s="144" t="s">
        <v>61</v>
      </c>
      <c r="K44" s="73">
        <v>103</v>
      </c>
      <c r="L44" s="171">
        <v>3784</v>
      </c>
    </row>
    <row r="45" spans="1:12" s="4" customFormat="1" ht="13.5" customHeight="1">
      <c r="A45" s="168"/>
      <c r="B45" s="73"/>
      <c r="C45" s="74"/>
      <c r="D45" s="170"/>
      <c r="E45" s="73"/>
      <c r="F45" s="74"/>
      <c r="G45" s="148"/>
      <c r="H45" s="81"/>
      <c r="I45" s="82"/>
      <c r="J45" s="144"/>
      <c r="K45" s="73"/>
      <c r="L45" s="171"/>
    </row>
    <row r="46" spans="1:12" s="4" customFormat="1" ht="13.5" customHeight="1">
      <c r="A46" s="168" t="s">
        <v>142</v>
      </c>
      <c r="B46" s="73">
        <v>2</v>
      </c>
      <c r="C46" s="74">
        <v>3</v>
      </c>
      <c r="D46" s="169" t="s">
        <v>75</v>
      </c>
      <c r="E46" s="73" t="s">
        <v>15</v>
      </c>
      <c r="F46" s="74" t="s">
        <v>15</v>
      </c>
      <c r="G46" s="144" t="s">
        <v>207</v>
      </c>
      <c r="H46" s="73">
        <v>6</v>
      </c>
      <c r="I46" s="74">
        <v>120</v>
      </c>
      <c r="J46" s="144" t="s">
        <v>208</v>
      </c>
      <c r="K46" s="73">
        <v>16</v>
      </c>
      <c r="L46" s="171">
        <v>59</v>
      </c>
    </row>
    <row r="47" spans="1:12" s="4" customFormat="1" ht="13.5" customHeight="1">
      <c r="A47" s="168"/>
      <c r="B47" s="73"/>
      <c r="C47" s="74"/>
      <c r="D47" s="169"/>
      <c r="E47" s="73"/>
      <c r="F47" s="74"/>
      <c r="G47" s="144"/>
      <c r="H47" s="73"/>
      <c r="I47" s="74"/>
      <c r="J47" s="163"/>
      <c r="K47" s="73"/>
      <c r="L47" s="171"/>
    </row>
    <row r="48" spans="1:12" s="4" customFormat="1" ht="13.5" customHeight="1">
      <c r="A48" s="168" t="s">
        <v>143</v>
      </c>
      <c r="B48" s="73">
        <v>16</v>
      </c>
      <c r="C48" s="74">
        <v>193</v>
      </c>
      <c r="D48" s="169" t="s">
        <v>79</v>
      </c>
      <c r="E48" s="73">
        <v>71</v>
      </c>
      <c r="F48" s="74">
        <v>1185</v>
      </c>
      <c r="G48" s="144" t="s">
        <v>209</v>
      </c>
      <c r="H48" s="73">
        <v>66</v>
      </c>
      <c r="I48" s="74">
        <v>464</v>
      </c>
      <c r="J48" s="144" t="s">
        <v>210</v>
      </c>
      <c r="K48" s="73">
        <v>21</v>
      </c>
      <c r="L48" s="171">
        <v>57</v>
      </c>
    </row>
    <row r="49" spans="1:12" s="4" customFormat="1" ht="13.5" customHeight="1">
      <c r="A49" s="168"/>
      <c r="B49" s="73"/>
      <c r="C49" s="74"/>
      <c r="D49" s="169"/>
      <c r="E49" s="73"/>
      <c r="F49" s="74"/>
      <c r="G49" s="144"/>
      <c r="H49" s="73"/>
      <c r="I49" s="74"/>
      <c r="J49" s="163"/>
      <c r="K49" s="73"/>
      <c r="L49" s="171"/>
    </row>
    <row r="50" spans="1:12" s="4" customFormat="1" ht="13.5" customHeight="1">
      <c r="A50" s="168" t="s">
        <v>99</v>
      </c>
      <c r="B50" s="73">
        <v>8</v>
      </c>
      <c r="C50" s="74">
        <v>57</v>
      </c>
      <c r="D50" s="159" t="s">
        <v>82</v>
      </c>
      <c r="E50" s="73">
        <v>47</v>
      </c>
      <c r="F50" s="74">
        <v>1326</v>
      </c>
      <c r="G50" s="144" t="s">
        <v>49</v>
      </c>
      <c r="H50" s="73">
        <v>3</v>
      </c>
      <c r="I50" s="74">
        <v>20</v>
      </c>
      <c r="J50" s="144" t="s">
        <v>212</v>
      </c>
      <c r="K50" s="73">
        <v>4</v>
      </c>
      <c r="L50" s="171">
        <v>78</v>
      </c>
    </row>
    <row r="51" spans="1:12" s="4" customFormat="1" ht="13.5" customHeight="1">
      <c r="A51" s="168"/>
      <c r="B51" s="73"/>
      <c r="C51" s="74"/>
      <c r="D51" s="159"/>
      <c r="E51" s="73"/>
      <c r="F51" s="74"/>
      <c r="G51" s="144"/>
      <c r="H51" s="73"/>
      <c r="I51" s="74"/>
      <c r="J51" s="163"/>
      <c r="K51" s="73"/>
      <c r="L51" s="171"/>
    </row>
    <row r="52" spans="1:12" s="4" customFormat="1" ht="13.5" customHeight="1">
      <c r="A52" s="168" t="s">
        <v>243</v>
      </c>
      <c r="B52" s="73">
        <v>33</v>
      </c>
      <c r="C52" s="74">
        <v>223</v>
      </c>
      <c r="D52" s="159" t="s">
        <v>211</v>
      </c>
      <c r="E52" s="73" t="s">
        <v>15</v>
      </c>
      <c r="F52" s="74" t="s">
        <v>15</v>
      </c>
      <c r="G52" s="144" t="s">
        <v>215</v>
      </c>
      <c r="H52" s="73">
        <v>51</v>
      </c>
      <c r="I52" s="74">
        <v>190</v>
      </c>
      <c r="J52" s="163"/>
      <c r="K52" s="145"/>
      <c r="L52" s="164"/>
    </row>
    <row r="53" spans="1:12" s="4" customFormat="1" ht="13.5" customHeight="1">
      <c r="A53" s="158"/>
      <c r="B53" s="73"/>
      <c r="C53" s="74"/>
      <c r="D53" s="159"/>
      <c r="E53" s="73"/>
      <c r="F53" s="74"/>
      <c r="G53" s="144"/>
      <c r="H53" s="73"/>
      <c r="I53" s="74"/>
      <c r="J53" s="163"/>
      <c r="K53" s="145"/>
      <c r="L53" s="164"/>
    </row>
    <row r="54" spans="1:12" s="4" customFormat="1" ht="13.5" customHeight="1">
      <c r="A54" s="168" t="s">
        <v>244</v>
      </c>
      <c r="B54" s="73">
        <v>148</v>
      </c>
      <c r="C54" s="74">
        <v>1137</v>
      </c>
      <c r="D54" s="200" t="s">
        <v>252</v>
      </c>
      <c r="E54" s="81">
        <v>1053</v>
      </c>
      <c r="F54" s="86">
        <v>11935</v>
      </c>
      <c r="G54" s="148" t="s">
        <v>217</v>
      </c>
      <c r="H54" s="81">
        <f>SUM(H56:H61)</f>
        <v>461</v>
      </c>
      <c r="I54" s="86">
        <f>SUM(I56:I61)</f>
        <v>4112</v>
      </c>
      <c r="J54" s="148"/>
      <c r="K54" s="165"/>
      <c r="L54" s="198"/>
    </row>
    <row r="55" spans="1:12" s="4" customFormat="1" ht="13.5" customHeight="1">
      <c r="A55" s="168"/>
      <c r="B55" s="73"/>
      <c r="C55" s="74"/>
      <c r="D55" s="200"/>
      <c r="E55" s="81"/>
      <c r="F55" s="86"/>
      <c r="G55" s="183"/>
      <c r="H55" s="81"/>
      <c r="I55" s="86"/>
      <c r="J55" s="148"/>
      <c r="K55" s="166"/>
      <c r="L55" s="199"/>
    </row>
    <row r="56" spans="1:12" s="4" customFormat="1" ht="13.5" customHeight="1">
      <c r="A56" s="151" t="s">
        <v>213</v>
      </c>
      <c r="B56" s="73">
        <v>30</v>
      </c>
      <c r="C56" s="74">
        <v>216</v>
      </c>
      <c r="D56" s="159" t="s">
        <v>231</v>
      </c>
      <c r="E56" s="73">
        <v>2</v>
      </c>
      <c r="F56" s="74">
        <v>14</v>
      </c>
      <c r="G56" s="144" t="s">
        <v>145</v>
      </c>
      <c r="H56" s="73">
        <v>16</v>
      </c>
      <c r="I56" s="74">
        <v>218</v>
      </c>
      <c r="J56" s="144"/>
      <c r="K56" s="145"/>
      <c r="L56" s="164"/>
    </row>
    <row r="57" spans="1:12" s="4" customFormat="1" ht="13.5" customHeight="1">
      <c r="A57" s="151"/>
      <c r="B57" s="73"/>
      <c r="C57" s="74"/>
      <c r="D57" s="159"/>
      <c r="E57" s="73"/>
      <c r="F57" s="74"/>
      <c r="G57" s="144"/>
      <c r="H57" s="73"/>
      <c r="I57" s="74"/>
      <c r="J57" s="144"/>
      <c r="K57" s="145"/>
      <c r="L57" s="164"/>
    </row>
    <row r="58" spans="1:12" s="4" customFormat="1" ht="13.5" customHeight="1">
      <c r="A58" s="157" t="s">
        <v>216</v>
      </c>
      <c r="B58" s="73">
        <v>82</v>
      </c>
      <c r="C58" s="74">
        <v>921</v>
      </c>
      <c r="D58" s="159" t="s">
        <v>98</v>
      </c>
      <c r="E58" s="73">
        <v>10</v>
      </c>
      <c r="F58" s="74">
        <v>117</v>
      </c>
      <c r="G58" s="144" t="s">
        <v>171</v>
      </c>
      <c r="H58" s="73">
        <v>396</v>
      </c>
      <c r="I58" s="74">
        <v>3400</v>
      </c>
      <c r="J58" s="144"/>
      <c r="K58" s="145"/>
      <c r="L58" s="164"/>
    </row>
    <row r="59" spans="1:12" s="4" customFormat="1" ht="13.5" customHeight="1">
      <c r="A59" s="157"/>
      <c r="B59" s="73"/>
      <c r="C59" s="74"/>
      <c r="D59" s="159"/>
      <c r="E59" s="73"/>
      <c r="F59" s="74"/>
      <c r="G59" s="144"/>
      <c r="H59" s="73"/>
      <c r="I59" s="74"/>
      <c r="J59" s="163"/>
      <c r="K59" s="145"/>
      <c r="L59" s="164"/>
    </row>
    <row r="60" spans="1:12" s="4" customFormat="1" ht="13.5" customHeight="1">
      <c r="A60" s="151" t="s">
        <v>218</v>
      </c>
      <c r="B60" s="73">
        <v>37</v>
      </c>
      <c r="C60" s="74">
        <v>503</v>
      </c>
      <c r="D60" s="195" t="s">
        <v>267</v>
      </c>
      <c r="E60" s="73">
        <v>65</v>
      </c>
      <c r="F60" s="74">
        <v>1367</v>
      </c>
      <c r="G60" s="144" t="s">
        <v>173</v>
      </c>
      <c r="H60" s="73">
        <v>49</v>
      </c>
      <c r="I60" s="74">
        <v>494</v>
      </c>
      <c r="J60" s="144"/>
      <c r="K60" s="145"/>
      <c r="L60" s="164"/>
    </row>
    <row r="61" spans="1:12" s="4" customFormat="1" ht="13.5" customHeight="1">
      <c r="A61" s="151"/>
      <c r="B61" s="73"/>
      <c r="C61" s="74"/>
      <c r="D61" s="160"/>
      <c r="E61" s="73"/>
      <c r="F61" s="74"/>
      <c r="G61" s="144"/>
      <c r="H61" s="73"/>
      <c r="I61" s="74"/>
      <c r="J61" s="144"/>
      <c r="K61" s="145"/>
      <c r="L61" s="164"/>
    </row>
    <row r="62" spans="1:12" s="4" customFormat="1" ht="13.5" customHeight="1">
      <c r="A62" s="159" t="s">
        <v>170</v>
      </c>
      <c r="B62" s="73">
        <v>12</v>
      </c>
      <c r="C62" s="126">
        <v>123</v>
      </c>
      <c r="D62" s="196" t="s">
        <v>153</v>
      </c>
      <c r="E62" s="73">
        <v>138</v>
      </c>
      <c r="F62" s="74">
        <v>1139</v>
      </c>
      <c r="G62" s="144"/>
      <c r="H62" s="73"/>
      <c r="I62" s="74"/>
      <c r="J62" s="144"/>
      <c r="K62" s="73"/>
      <c r="L62" s="171"/>
    </row>
    <row r="63" spans="1:12" s="4" customFormat="1" ht="13.5" customHeight="1">
      <c r="A63" s="169"/>
      <c r="B63" s="73"/>
      <c r="C63" s="126"/>
      <c r="D63" s="197"/>
      <c r="E63" s="73"/>
      <c r="F63" s="74"/>
      <c r="G63" s="144"/>
      <c r="H63" s="73"/>
      <c r="I63" s="74"/>
      <c r="J63" s="144"/>
      <c r="K63" s="73"/>
      <c r="L63" s="171"/>
    </row>
    <row r="64" spans="1:12" s="4" customFormat="1" ht="14.25" thickBot="1">
      <c r="A64" s="50"/>
      <c r="B64" s="68"/>
      <c r="C64" s="69"/>
      <c r="D64" s="70"/>
      <c r="E64" s="68"/>
      <c r="F64" s="71"/>
      <c r="G64" s="43"/>
      <c r="H64" s="30"/>
      <c r="I64" s="31"/>
      <c r="J64" s="43"/>
      <c r="K64" s="32"/>
      <c r="L64" s="58"/>
    </row>
    <row r="65" spans="1:12" s="4" customFormat="1" ht="13.5">
      <c r="A65" s="35"/>
      <c r="B65" s="44"/>
      <c r="C65" s="44"/>
      <c r="D65" s="45"/>
      <c r="E65" s="44"/>
      <c r="F65" s="44"/>
      <c r="G65" s="37"/>
      <c r="H65" s="36"/>
      <c r="I65" s="38"/>
      <c r="J65" s="40"/>
      <c r="K65" s="40"/>
      <c r="L65" s="40"/>
    </row>
    <row r="66" spans="1:12" s="4" customFormat="1" ht="13.5">
      <c r="A66" s="34" t="s">
        <v>230</v>
      </c>
      <c r="B66" s="46"/>
      <c r="C66" s="46"/>
      <c r="D66" s="45"/>
      <c r="E66" s="44"/>
      <c r="F66" s="44"/>
      <c r="G66" s="40"/>
      <c r="H66" s="40"/>
      <c r="I66" s="40"/>
      <c r="J66" s="40"/>
      <c r="K66" s="40"/>
      <c r="L66" s="40"/>
    </row>
    <row r="67" spans="1:12" ht="13.5">
      <c r="A67" s="67" t="s">
        <v>283</v>
      </c>
      <c r="J67" s="1"/>
      <c r="K67" s="1"/>
      <c r="L67" s="1"/>
    </row>
    <row r="68" spans="10:12" ht="12">
      <c r="J68" s="1"/>
      <c r="K68" s="1"/>
      <c r="L68" s="1"/>
    </row>
    <row r="69" spans="10:12" ht="12">
      <c r="J69" s="1"/>
      <c r="K69" s="1"/>
      <c r="L69" s="1"/>
    </row>
    <row r="70" spans="7:12" ht="12">
      <c r="G70" s="5"/>
      <c r="H70" s="25"/>
      <c r="J70" s="1"/>
      <c r="K70" s="1"/>
      <c r="L70" s="1"/>
    </row>
    <row r="71" spans="7:12" ht="12">
      <c r="G71" s="5"/>
      <c r="H71" s="25"/>
      <c r="J71" s="13"/>
      <c r="K71" s="26"/>
      <c r="L71" s="26"/>
    </row>
    <row r="72" spans="10:12" ht="12">
      <c r="J72" s="13"/>
      <c r="K72" s="26"/>
      <c r="L72" s="26"/>
    </row>
    <row r="73" spans="10:12" ht="12">
      <c r="J73" s="13"/>
      <c r="K73" s="26"/>
      <c r="L73" s="26"/>
    </row>
    <row r="74" spans="11:12" ht="12">
      <c r="K74" s="26"/>
      <c r="L74" s="26"/>
    </row>
    <row r="75" spans="11:12" ht="12">
      <c r="K75" s="26"/>
      <c r="L75" s="26"/>
    </row>
    <row r="76" spans="11:12" ht="12">
      <c r="K76" s="26"/>
      <c r="L76" s="26"/>
    </row>
    <row r="77" spans="11:12" ht="12">
      <c r="K77" s="26"/>
      <c r="L77" s="26"/>
    </row>
    <row r="78" spans="11:12" ht="12">
      <c r="K78" s="26"/>
      <c r="L78" s="26"/>
    </row>
    <row r="79" spans="11:12" ht="12">
      <c r="K79" s="26"/>
      <c r="L79" s="26"/>
    </row>
    <row r="80" spans="11:12" ht="12">
      <c r="K80" s="26"/>
      <c r="L80" s="26"/>
    </row>
    <row r="81" spans="11:12" ht="12">
      <c r="K81" s="26"/>
      <c r="L81" s="26"/>
    </row>
    <row r="82" spans="11:12" ht="12">
      <c r="K82" s="26"/>
      <c r="L82" s="26"/>
    </row>
    <row r="83" spans="11:12" ht="12">
      <c r="K83" s="26"/>
      <c r="L83" s="26"/>
    </row>
    <row r="84" spans="11:12" ht="12">
      <c r="K84" s="26"/>
      <c r="L84" s="26"/>
    </row>
    <row r="85" spans="11:12" ht="12">
      <c r="K85" s="26"/>
      <c r="L85" s="26"/>
    </row>
    <row r="86" spans="11:12" ht="12">
      <c r="K86" s="26"/>
      <c r="L86" s="26"/>
    </row>
    <row r="87" spans="11:12" ht="12">
      <c r="K87" s="26"/>
      <c r="L87" s="26"/>
    </row>
    <row r="88" spans="11:12" ht="12">
      <c r="K88" s="26"/>
      <c r="L88" s="26"/>
    </row>
    <row r="89" spans="11:12" ht="12">
      <c r="K89" s="26"/>
      <c r="L89" s="26"/>
    </row>
    <row r="90" spans="11:12" ht="12">
      <c r="K90" s="26"/>
      <c r="L90" s="26"/>
    </row>
    <row r="91" spans="11:12" ht="12">
      <c r="K91" s="26"/>
      <c r="L91" s="26"/>
    </row>
    <row r="92" spans="11:12" ht="12">
      <c r="K92" s="26"/>
      <c r="L92" s="26"/>
    </row>
    <row r="93" spans="11:12" ht="12">
      <c r="K93" s="26"/>
      <c r="L93" s="26"/>
    </row>
    <row r="94" spans="11:12" ht="12">
      <c r="K94" s="26"/>
      <c r="L94" s="26"/>
    </row>
    <row r="95" spans="11:12" ht="12">
      <c r="K95" s="26"/>
      <c r="L95" s="26"/>
    </row>
    <row r="96" spans="11:12" ht="12">
      <c r="K96" s="26"/>
      <c r="L96" s="26"/>
    </row>
    <row r="97" spans="11:12" ht="12">
      <c r="K97" s="26"/>
      <c r="L97" s="26"/>
    </row>
    <row r="98" spans="11:12" ht="12">
      <c r="K98" s="26"/>
      <c r="L98" s="26"/>
    </row>
    <row r="99" spans="11:12" ht="12">
      <c r="K99" s="26"/>
      <c r="L99" s="26"/>
    </row>
    <row r="100" spans="11:12" ht="12">
      <c r="K100" s="26"/>
      <c r="L100" s="26"/>
    </row>
    <row r="101" spans="11:12" ht="12">
      <c r="K101" s="26"/>
      <c r="L101" s="26"/>
    </row>
    <row r="102" spans="11:12" ht="12">
      <c r="K102" s="26"/>
      <c r="L102" s="26"/>
    </row>
    <row r="103" spans="11:12" ht="12">
      <c r="K103" s="26"/>
      <c r="L103" s="26"/>
    </row>
    <row r="104" spans="11:12" ht="12">
      <c r="K104" s="26"/>
      <c r="L104" s="26"/>
    </row>
    <row r="105" spans="11:12" ht="12">
      <c r="K105" s="26"/>
      <c r="L105" s="26"/>
    </row>
    <row r="106" spans="11:12" ht="12">
      <c r="K106" s="26"/>
      <c r="L106" s="26"/>
    </row>
    <row r="107" spans="11:12" ht="12">
      <c r="K107" s="26"/>
      <c r="L107" s="26"/>
    </row>
    <row r="108" spans="11:12" ht="12">
      <c r="K108" s="26"/>
      <c r="L108" s="26"/>
    </row>
    <row r="109" spans="11:12" ht="12">
      <c r="K109" s="26"/>
      <c r="L109" s="26"/>
    </row>
    <row r="110" spans="11:12" ht="12">
      <c r="K110" s="26"/>
      <c r="L110" s="26"/>
    </row>
    <row r="111" spans="11:12" ht="12">
      <c r="K111" s="26"/>
      <c r="L111" s="26"/>
    </row>
    <row r="112" spans="11:12" ht="12">
      <c r="K112" s="26"/>
      <c r="L112" s="26"/>
    </row>
    <row r="113" spans="11:12" ht="12">
      <c r="K113" s="26"/>
      <c r="L113" s="26"/>
    </row>
    <row r="114" spans="11:12" ht="12">
      <c r="K114" s="26"/>
      <c r="L114" s="26"/>
    </row>
    <row r="115" spans="11:12" ht="12">
      <c r="K115" s="26"/>
      <c r="L115" s="26"/>
    </row>
    <row r="116" spans="11:12" ht="12">
      <c r="K116" s="26"/>
      <c r="L116" s="26"/>
    </row>
    <row r="117" spans="11:12" ht="12">
      <c r="K117" s="26"/>
      <c r="L117" s="26"/>
    </row>
    <row r="118" spans="11:12" ht="12">
      <c r="K118" s="26"/>
      <c r="L118" s="26"/>
    </row>
    <row r="119" spans="11:12" ht="12">
      <c r="K119" s="26"/>
      <c r="L119" s="26"/>
    </row>
    <row r="120" spans="11:12" ht="12">
      <c r="K120" s="26"/>
      <c r="L120" s="26"/>
    </row>
    <row r="121" spans="11:12" ht="12">
      <c r="K121" s="26"/>
      <c r="L121" s="26"/>
    </row>
    <row r="122" spans="11:12" ht="12">
      <c r="K122" s="26"/>
      <c r="L122" s="26"/>
    </row>
    <row r="123" spans="11:12" ht="12">
      <c r="K123" s="26"/>
      <c r="L123" s="26"/>
    </row>
    <row r="124" spans="11:12" ht="12">
      <c r="K124" s="26"/>
      <c r="L124" s="26"/>
    </row>
    <row r="125" spans="11:12" ht="12">
      <c r="K125" s="26"/>
      <c r="L125" s="26"/>
    </row>
    <row r="126" spans="11:12" ht="12">
      <c r="K126" s="26"/>
      <c r="L126" s="26"/>
    </row>
    <row r="127" spans="11:12" ht="12">
      <c r="K127" s="26"/>
      <c r="L127" s="26"/>
    </row>
    <row r="128" spans="11:12" ht="12">
      <c r="K128" s="26"/>
      <c r="L128" s="26"/>
    </row>
    <row r="129" spans="11:12" ht="12">
      <c r="K129" s="26"/>
      <c r="L129" s="26"/>
    </row>
    <row r="130" spans="11:12" ht="12">
      <c r="K130" s="26"/>
      <c r="L130" s="26"/>
    </row>
    <row r="131" spans="11:12" ht="12">
      <c r="K131" s="26"/>
      <c r="L131" s="26"/>
    </row>
    <row r="132" spans="11:12" ht="12">
      <c r="K132" s="26"/>
      <c r="L132" s="26"/>
    </row>
    <row r="133" spans="11:12" ht="12">
      <c r="K133" s="26"/>
      <c r="L133" s="26"/>
    </row>
    <row r="134" spans="11:12" ht="12">
      <c r="K134" s="26"/>
      <c r="L134" s="26"/>
    </row>
    <row r="135" spans="11:12" ht="12">
      <c r="K135" s="26"/>
      <c r="L135" s="26"/>
    </row>
    <row r="136" spans="11:12" ht="12">
      <c r="K136" s="26"/>
      <c r="L136" s="26"/>
    </row>
    <row r="137" spans="11:12" ht="12">
      <c r="K137" s="26"/>
      <c r="L137" s="26"/>
    </row>
    <row r="138" spans="11:12" ht="12">
      <c r="K138" s="26"/>
      <c r="L138" s="26"/>
    </row>
    <row r="139" spans="11:12" ht="12">
      <c r="K139" s="26"/>
      <c r="L139" s="26"/>
    </row>
    <row r="140" spans="11:12" ht="12">
      <c r="K140" s="26"/>
      <c r="L140" s="26"/>
    </row>
    <row r="141" spans="11:12" ht="12">
      <c r="K141" s="26"/>
      <c r="L141" s="26"/>
    </row>
    <row r="142" spans="11:12" ht="12">
      <c r="K142" s="26"/>
      <c r="L142" s="26"/>
    </row>
    <row r="143" spans="11:12" ht="12">
      <c r="K143" s="26"/>
      <c r="L143" s="26"/>
    </row>
    <row r="144" spans="11:12" ht="12">
      <c r="K144" s="26"/>
      <c r="L144" s="26"/>
    </row>
    <row r="145" spans="11:12" ht="12">
      <c r="K145" s="26"/>
      <c r="L145" s="26"/>
    </row>
    <row r="146" spans="11:12" ht="12">
      <c r="K146" s="26"/>
      <c r="L146" s="26"/>
    </row>
    <row r="147" spans="11:12" ht="12">
      <c r="K147" s="26"/>
      <c r="L147" s="26"/>
    </row>
    <row r="148" spans="11:12" ht="12">
      <c r="K148" s="26"/>
      <c r="L148" s="26"/>
    </row>
    <row r="149" spans="11:12" ht="12">
      <c r="K149" s="26"/>
      <c r="L149" s="26"/>
    </row>
    <row r="150" spans="11:12" ht="12">
      <c r="K150" s="26"/>
      <c r="L150" s="26"/>
    </row>
    <row r="151" spans="11:12" ht="12">
      <c r="K151" s="26"/>
      <c r="L151" s="26"/>
    </row>
    <row r="152" spans="11:12" ht="12">
      <c r="K152" s="26"/>
      <c r="L152" s="26"/>
    </row>
    <row r="153" spans="11:12" ht="12">
      <c r="K153" s="26"/>
      <c r="L153" s="26"/>
    </row>
    <row r="154" spans="11:12" ht="12">
      <c r="K154" s="26"/>
      <c r="L154" s="26"/>
    </row>
    <row r="155" spans="11:12" ht="12">
      <c r="K155" s="26"/>
      <c r="L155" s="26"/>
    </row>
    <row r="156" spans="11:12" ht="12">
      <c r="K156" s="26"/>
      <c r="L156" s="26"/>
    </row>
    <row r="157" spans="11:12" ht="12">
      <c r="K157" s="26"/>
      <c r="L157" s="26"/>
    </row>
    <row r="158" spans="11:12" ht="12">
      <c r="K158" s="26"/>
      <c r="L158" s="26"/>
    </row>
    <row r="159" spans="11:12" ht="12">
      <c r="K159" s="26"/>
      <c r="L159" s="26"/>
    </row>
    <row r="160" spans="11:12" ht="12">
      <c r="K160" s="26"/>
      <c r="L160" s="26"/>
    </row>
    <row r="161" spans="11:12" ht="12">
      <c r="K161" s="26"/>
      <c r="L161" s="26"/>
    </row>
    <row r="162" spans="11:12" ht="12">
      <c r="K162" s="26"/>
      <c r="L162" s="26"/>
    </row>
    <row r="163" spans="11:12" ht="12">
      <c r="K163" s="26"/>
      <c r="L163" s="26"/>
    </row>
    <row r="164" spans="11:12" ht="12">
      <c r="K164" s="26"/>
      <c r="L164" s="26"/>
    </row>
    <row r="165" spans="11:12" ht="12">
      <c r="K165" s="26"/>
      <c r="L165" s="26"/>
    </row>
    <row r="166" spans="11:12" ht="12">
      <c r="K166" s="26"/>
      <c r="L166" s="26"/>
    </row>
    <row r="167" spans="11:12" ht="12">
      <c r="K167" s="26"/>
      <c r="L167" s="26"/>
    </row>
    <row r="168" spans="11:12" ht="12">
      <c r="K168" s="26"/>
      <c r="L168" s="26"/>
    </row>
    <row r="169" spans="11:12" ht="12">
      <c r="K169" s="26"/>
      <c r="L169" s="26"/>
    </row>
    <row r="170" spans="11:12" ht="12">
      <c r="K170" s="26"/>
      <c r="L170" s="26"/>
    </row>
    <row r="171" spans="11:12" ht="12">
      <c r="K171" s="26"/>
      <c r="L171" s="26"/>
    </row>
    <row r="172" spans="11:12" ht="12">
      <c r="K172" s="26"/>
      <c r="L172" s="26"/>
    </row>
    <row r="173" spans="11:12" ht="12">
      <c r="K173" s="26"/>
      <c r="L173" s="26"/>
    </row>
    <row r="174" spans="11:12" ht="12">
      <c r="K174" s="26"/>
      <c r="L174" s="26"/>
    </row>
    <row r="175" spans="11:12" ht="12">
      <c r="K175" s="26"/>
      <c r="L175" s="26"/>
    </row>
    <row r="176" spans="11:12" ht="12">
      <c r="K176" s="26"/>
      <c r="L176" s="26"/>
    </row>
    <row r="177" spans="11:12" ht="12">
      <c r="K177" s="26"/>
      <c r="L177" s="26"/>
    </row>
    <row r="178" spans="11:12" ht="12">
      <c r="K178" s="26"/>
      <c r="L178" s="26"/>
    </row>
    <row r="179" spans="11:12" ht="12">
      <c r="K179" s="26"/>
      <c r="L179" s="26"/>
    </row>
    <row r="180" spans="11:12" ht="12">
      <c r="K180" s="26"/>
      <c r="L180" s="26"/>
    </row>
  </sheetData>
  <sheetProtection/>
  <mergeCells count="357">
    <mergeCell ref="A1:L1"/>
    <mergeCell ref="A3:A5"/>
    <mergeCell ref="B3:C3"/>
    <mergeCell ref="D3:D5"/>
    <mergeCell ref="E3:F3"/>
    <mergeCell ref="G3:G5"/>
    <mergeCell ref="H3:I3"/>
    <mergeCell ref="J3:J5"/>
    <mergeCell ref="K3:L3"/>
    <mergeCell ref="B4:B5"/>
    <mergeCell ref="C4:C5"/>
    <mergeCell ref="E4:E5"/>
    <mergeCell ref="F4:F5"/>
    <mergeCell ref="H4:H5"/>
    <mergeCell ref="I4:I5"/>
    <mergeCell ref="K4:K5"/>
    <mergeCell ref="L4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5"/>
    <mergeCell ref="B14:B15"/>
    <mergeCell ref="C14:C15"/>
    <mergeCell ref="D14:D15"/>
    <mergeCell ref="G14:G15"/>
    <mergeCell ref="H14:H15"/>
    <mergeCell ref="I14:I15"/>
    <mergeCell ref="J14:J15"/>
    <mergeCell ref="K14:K15"/>
    <mergeCell ref="L14:L15"/>
    <mergeCell ref="A16:A17"/>
    <mergeCell ref="B16:B17"/>
    <mergeCell ref="C16:C17"/>
    <mergeCell ref="G16:G17"/>
    <mergeCell ref="H16:H17"/>
    <mergeCell ref="I16:I17"/>
    <mergeCell ref="J16:J17"/>
    <mergeCell ref="K16:K17"/>
    <mergeCell ref="L16:L17"/>
    <mergeCell ref="A18:A19"/>
    <mergeCell ref="B18:B19"/>
    <mergeCell ref="C18:C19"/>
    <mergeCell ref="G18:G19"/>
    <mergeCell ref="H18:H19"/>
    <mergeCell ref="I18:I19"/>
    <mergeCell ref="J18:J19"/>
    <mergeCell ref="K18:K19"/>
    <mergeCell ref="L18:L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A58:A59"/>
    <mergeCell ref="B58:B59"/>
    <mergeCell ref="C58:C59"/>
    <mergeCell ref="D58:D59"/>
    <mergeCell ref="E58:E59"/>
    <mergeCell ref="F58:F59"/>
    <mergeCell ref="G58:G59"/>
    <mergeCell ref="L58:L59"/>
    <mergeCell ref="A60:A61"/>
    <mergeCell ref="B60:B61"/>
    <mergeCell ref="C60:C61"/>
    <mergeCell ref="D60:D61"/>
    <mergeCell ref="E60:E61"/>
    <mergeCell ref="J60:J61"/>
    <mergeCell ref="K60:K61"/>
    <mergeCell ref="H58:H59"/>
    <mergeCell ref="I58:I59"/>
    <mergeCell ref="J58:J59"/>
    <mergeCell ref="K58:K59"/>
    <mergeCell ref="G62:G63"/>
    <mergeCell ref="H62:H63"/>
    <mergeCell ref="I62:I63"/>
    <mergeCell ref="F60:F61"/>
    <mergeCell ref="G60:G61"/>
    <mergeCell ref="H60:H61"/>
    <mergeCell ref="I60:I61"/>
    <mergeCell ref="J62:J63"/>
    <mergeCell ref="K62:K63"/>
    <mergeCell ref="L62:L63"/>
    <mergeCell ref="L60:L61"/>
    <mergeCell ref="A62:A63"/>
    <mergeCell ref="B62:B63"/>
    <mergeCell ref="C62:C63"/>
    <mergeCell ref="D62:D63"/>
    <mergeCell ref="E62:E63"/>
    <mergeCell ref="F62:F63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2018-12-28T00:19:00Z</cp:lastPrinted>
  <dcterms:created xsi:type="dcterms:W3CDTF">2014-11-06T05:11:06Z</dcterms:created>
  <dcterms:modified xsi:type="dcterms:W3CDTF">2018-12-28T00:24:52Z</dcterms:modified>
  <cp:category/>
  <cp:version/>
  <cp:contentType/>
  <cp:contentStatus/>
</cp:coreProperties>
</file>